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jmuedu-my.sharepoint.com/personal/auerbank_dukes_jmu_edu/Documents/Documents/"/>
    </mc:Choice>
  </mc:AlternateContent>
  <xr:revisionPtr revIDLastSave="0" documentId="8_{A804F422-E927-4DBE-A83E-95BBC8FDE298}" xr6:coauthVersionLast="47" xr6:coauthVersionMax="47" xr10:uidLastSave="{00000000-0000-0000-0000-000000000000}"/>
  <bookViews>
    <workbookView xWindow="-110" yWindow="-110" windowWidth="19420" windowHeight="11500" xr2:uid="{18FD3A46-3622-4B15-962C-300B650F44E8}"/>
  </bookViews>
  <sheets>
    <sheet name="aliexpress_pet_supplies" sheetId="1" r:id="rId1"/>
    <sheet name="coverage_ratio_visualization" sheetId="7" r:id="rId2"/>
    <sheet name="star__wished_ct_visualization" sheetId="8" r:id="rId3"/>
  </sheets>
  <definedNames>
    <definedName name="_5_star_data" comment="only for the 420+ results within the 5 star selected filter ">aliexpress_pet_supplies!$T$1:$V$2</definedName>
    <definedName name="Slicer_Star_Rating">#N/A</definedName>
  </definedNames>
  <calcPr calcId="191029"/>
  <pivotCaches>
    <pivotCache cacheId="0" r:id="rId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5"/>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14" i="1" l="1"/>
  <c r="P233" i="1"/>
  <c r="P249" i="1"/>
  <c r="P346" i="1"/>
  <c r="P393" i="1"/>
  <c r="P394" i="1"/>
  <c r="K81" i="1"/>
  <c r="P81" i="1" s="1"/>
  <c r="K121" i="1"/>
  <c r="P121" i="1" s="1"/>
  <c r="K122" i="1"/>
  <c r="P122" i="1" s="1"/>
  <c r="K123" i="1"/>
  <c r="P123" i="1" s="1"/>
  <c r="K265" i="1"/>
  <c r="P265" i="1" s="1"/>
  <c r="K281" i="1"/>
  <c r="P281" i="1" s="1"/>
  <c r="K282" i="1"/>
  <c r="P282" i="1" s="1"/>
  <c r="K283" i="1"/>
  <c r="P283" i="1" s="1"/>
  <c r="K329" i="1"/>
  <c r="P329" i="1" s="1"/>
  <c r="K330" i="1"/>
  <c r="P330" i="1" s="1"/>
  <c r="K331" i="1"/>
  <c r="P331" i="1" s="1"/>
  <c r="K332" i="1"/>
  <c r="P332" i="1" s="1"/>
  <c r="K345" i="1"/>
  <c r="P345" i="1" s="1"/>
  <c r="K349" i="1"/>
  <c r="P349" i="1" s="1"/>
  <c r="K350" i="1"/>
  <c r="P350" i="1" s="1"/>
  <c r="K361" i="1"/>
  <c r="P361" i="1" s="1"/>
  <c r="K426" i="1"/>
  <c r="K427" i="1"/>
  <c r="K428" i="1"/>
  <c r="K429" i="1"/>
  <c r="K445" i="1"/>
  <c r="K522" i="1"/>
  <c r="K526" i="1"/>
  <c r="L3" i="1"/>
  <c r="M3" i="1" s="1" a="1"/>
  <c r="M3" i="1" s="1"/>
  <c r="L4" i="1"/>
  <c r="M4" i="1" s="1" a="1"/>
  <c r="M4" i="1" s="1"/>
  <c r="L5" i="1"/>
  <c r="M5" i="1" s="1" a="1"/>
  <c r="M5" i="1" s="1"/>
  <c r="L6" i="1"/>
  <c r="M6" i="1" s="1" a="1"/>
  <c r="M6" i="1" s="1"/>
  <c r="L7" i="1"/>
  <c r="M7" i="1" s="1" a="1"/>
  <c r="M7" i="1" s="1"/>
  <c r="L8" i="1"/>
  <c r="M8" i="1" s="1" a="1"/>
  <c r="M8" i="1" s="1"/>
  <c r="L9" i="1"/>
  <c r="M9" i="1" s="1" a="1"/>
  <c r="M9" i="1" s="1"/>
  <c r="L10" i="1"/>
  <c r="M10" i="1" s="1" a="1"/>
  <c r="M10" i="1" s="1"/>
  <c r="L11" i="1"/>
  <c r="M11" i="1" s="1" a="1"/>
  <c r="M11" i="1" s="1"/>
  <c r="L12" i="1"/>
  <c r="M12" i="1" s="1" a="1"/>
  <c r="M12" i="1" s="1"/>
  <c r="L13" i="1"/>
  <c r="M13" i="1" s="1" a="1"/>
  <c r="M13" i="1" s="1"/>
  <c r="L14" i="1"/>
  <c r="M14" i="1" s="1" a="1"/>
  <c r="M14" i="1" s="1"/>
  <c r="L15" i="1"/>
  <c r="L16" i="1"/>
  <c r="O16" i="1" s="1"/>
  <c r="L17" i="1"/>
  <c r="M17" i="1" s="1" a="1"/>
  <c r="M17" i="1" s="1"/>
  <c r="L18" i="1"/>
  <c r="M18" i="1" s="1" a="1"/>
  <c r="M18" i="1" s="1"/>
  <c r="L19" i="1"/>
  <c r="M19" i="1" s="1" a="1"/>
  <c r="M19" i="1" s="1"/>
  <c r="L20" i="1"/>
  <c r="M20" i="1" s="1" a="1"/>
  <c r="M20" i="1" s="1"/>
  <c r="L21" i="1"/>
  <c r="M21" i="1" s="1" a="1"/>
  <c r="M21" i="1" s="1"/>
  <c r="L22" i="1"/>
  <c r="M22" i="1" s="1" a="1"/>
  <c r="M22" i="1" s="1"/>
  <c r="L23" i="1"/>
  <c r="M23" i="1" s="1" a="1"/>
  <c r="M23" i="1" s="1"/>
  <c r="L24" i="1"/>
  <c r="M24" i="1" s="1" a="1"/>
  <c r="M24" i="1" s="1"/>
  <c r="L25" i="1"/>
  <c r="M25" i="1" s="1" a="1"/>
  <c r="M25" i="1" s="1"/>
  <c r="L26" i="1"/>
  <c r="M26" i="1" s="1" a="1"/>
  <c r="M26" i="1" s="1"/>
  <c r="L27" i="1"/>
  <c r="M27" i="1" s="1" a="1"/>
  <c r="M27" i="1" s="1"/>
  <c r="L28" i="1"/>
  <c r="M28" i="1" s="1" a="1"/>
  <c r="M28" i="1" s="1"/>
  <c r="L29" i="1"/>
  <c r="M29" i="1" s="1" a="1"/>
  <c r="M29" i="1" s="1"/>
  <c r="L30" i="1"/>
  <c r="O30" i="1" s="1"/>
  <c r="L31" i="1"/>
  <c r="O31" i="1" s="1"/>
  <c r="L32" i="1"/>
  <c r="M32" i="1" s="1" a="1"/>
  <c r="M32" i="1" s="1"/>
  <c r="L33" i="1"/>
  <c r="M33" i="1" s="1" a="1"/>
  <c r="M33" i="1" s="1"/>
  <c r="L34" i="1"/>
  <c r="M34" i="1" s="1" a="1"/>
  <c r="M34" i="1" s="1"/>
  <c r="L35" i="1"/>
  <c r="L36" i="1"/>
  <c r="M36" i="1" s="1" a="1"/>
  <c r="M36" i="1" s="1"/>
  <c r="L37" i="1"/>
  <c r="M37" i="1" s="1" a="1"/>
  <c r="M37" i="1" s="1"/>
  <c r="L38" i="1"/>
  <c r="L39" i="1"/>
  <c r="L40" i="1"/>
  <c r="M40" i="1" s="1" a="1"/>
  <c r="M40" i="1" s="1"/>
  <c r="L41" i="1"/>
  <c r="M41" i="1" s="1" a="1"/>
  <c r="M41" i="1" s="1"/>
  <c r="L42" i="1"/>
  <c r="M42" i="1" s="1" a="1"/>
  <c r="M42" i="1" s="1"/>
  <c r="L43" i="1"/>
  <c r="M43" i="1" s="1" a="1"/>
  <c r="M43" i="1" s="1"/>
  <c r="L44" i="1"/>
  <c r="O44" i="1" s="1"/>
  <c r="L45" i="1"/>
  <c r="M45" i="1" s="1" a="1"/>
  <c r="M45" i="1" s="1"/>
  <c r="L46" i="1"/>
  <c r="M46" i="1" s="1" a="1"/>
  <c r="M46" i="1" s="1"/>
  <c r="L47" i="1"/>
  <c r="M47" i="1" s="1" a="1"/>
  <c r="M47" i="1" s="1"/>
  <c r="L48" i="1"/>
  <c r="M48" i="1" s="1" a="1"/>
  <c r="M48" i="1" s="1"/>
  <c r="L49" i="1"/>
  <c r="M49" i="1" s="1" a="1"/>
  <c r="M49" i="1" s="1"/>
  <c r="L50" i="1"/>
  <c r="M50" i="1" s="1" a="1"/>
  <c r="M50" i="1" s="1"/>
  <c r="L51" i="1"/>
  <c r="L52" i="1"/>
  <c r="M52" i="1" s="1" a="1"/>
  <c r="M52" i="1" s="1"/>
  <c r="L53" i="1"/>
  <c r="M53" i="1" s="1" a="1"/>
  <c r="M53" i="1" s="1"/>
  <c r="L54" i="1"/>
  <c r="M54" i="1" s="1" a="1"/>
  <c r="M54" i="1" s="1"/>
  <c r="L55" i="1"/>
  <c r="M55" i="1" s="1" a="1"/>
  <c r="M55" i="1" s="1"/>
  <c r="L56" i="1"/>
  <c r="M56" i="1" s="1" a="1"/>
  <c r="M56" i="1" s="1"/>
  <c r="L57" i="1"/>
  <c r="M57" i="1" s="1" a="1"/>
  <c r="M57" i="1" s="1"/>
  <c r="L58" i="1"/>
  <c r="M58" i="1" s="1" a="1"/>
  <c r="M58" i="1" s="1"/>
  <c r="L59" i="1"/>
  <c r="M59" i="1" s="1" a="1"/>
  <c r="M59" i="1" s="1"/>
  <c r="L60" i="1"/>
  <c r="M60" i="1" s="1" a="1"/>
  <c r="M60" i="1" s="1"/>
  <c r="L61" i="1"/>
  <c r="M61" i="1" s="1" a="1"/>
  <c r="M61" i="1" s="1"/>
  <c r="L62" i="1"/>
  <c r="M62" i="1" s="1" a="1"/>
  <c r="M62" i="1" s="1"/>
  <c r="L63" i="1"/>
  <c r="M63" i="1" s="1" a="1"/>
  <c r="M63" i="1" s="1"/>
  <c r="L64" i="1"/>
  <c r="M64" i="1" s="1" a="1"/>
  <c r="M64" i="1" s="1"/>
  <c r="L65" i="1"/>
  <c r="M65" i="1" s="1" a="1"/>
  <c r="M65" i="1" s="1"/>
  <c r="L66" i="1"/>
  <c r="M66" i="1" s="1" a="1"/>
  <c r="M66" i="1" s="1"/>
  <c r="L67" i="1"/>
  <c r="M67" i="1" s="1" a="1"/>
  <c r="M67" i="1" s="1"/>
  <c r="L68" i="1"/>
  <c r="M68" i="1" s="1" a="1"/>
  <c r="M68" i="1" s="1"/>
  <c r="L69" i="1"/>
  <c r="M69" i="1" s="1" a="1"/>
  <c r="M69" i="1" s="1"/>
  <c r="L70" i="1"/>
  <c r="M70" i="1" s="1" a="1"/>
  <c r="M70" i="1" s="1"/>
  <c r="L71" i="1"/>
  <c r="M71" i="1" s="1" a="1"/>
  <c r="M71" i="1" s="1"/>
  <c r="L72" i="1"/>
  <c r="M72" i="1" s="1" a="1"/>
  <c r="M72" i="1" s="1"/>
  <c r="L73" i="1"/>
  <c r="O73" i="1" s="1"/>
  <c r="L74" i="1"/>
  <c r="O74" i="1" s="1"/>
  <c r="L75" i="1"/>
  <c r="L76" i="1"/>
  <c r="L77" i="1"/>
  <c r="M77" i="1" s="1" a="1"/>
  <c r="M77" i="1" s="1"/>
  <c r="L78" i="1"/>
  <c r="L79" i="1"/>
  <c r="M79" i="1" s="1" a="1"/>
  <c r="M79" i="1" s="1"/>
  <c r="L80" i="1"/>
  <c r="M80" i="1" s="1" a="1"/>
  <c r="M80" i="1" s="1"/>
  <c r="L81" i="1"/>
  <c r="M81" i="1" s="1" a="1"/>
  <c r="M81" i="1" s="1"/>
  <c r="L82" i="1"/>
  <c r="M82" i="1" s="1" a="1"/>
  <c r="M82" i="1" s="1"/>
  <c r="L83" i="1"/>
  <c r="L84" i="1"/>
  <c r="M84" i="1" s="1" a="1"/>
  <c r="M84" i="1" s="1"/>
  <c r="L85" i="1"/>
  <c r="M85" i="1" s="1" a="1"/>
  <c r="M85" i="1" s="1"/>
  <c r="L86" i="1"/>
  <c r="M86" i="1" s="1" a="1"/>
  <c r="M86" i="1" s="1"/>
  <c r="L87" i="1"/>
  <c r="M87" i="1" s="1" a="1"/>
  <c r="M87" i="1" s="1"/>
  <c r="L88" i="1"/>
  <c r="M88" i="1" s="1" a="1"/>
  <c r="M88" i="1" s="1"/>
  <c r="L89" i="1"/>
  <c r="M89" i="1" s="1" a="1"/>
  <c r="M89" i="1" s="1"/>
  <c r="L90" i="1"/>
  <c r="M90" i="1" s="1" a="1"/>
  <c r="M90" i="1" s="1"/>
  <c r="L91" i="1"/>
  <c r="M91" i="1" s="1" a="1"/>
  <c r="M91" i="1" s="1"/>
  <c r="L92" i="1"/>
  <c r="M92" i="1" s="1" a="1"/>
  <c r="M92" i="1" s="1"/>
  <c r="L93" i="1"/>
  <c r="M93" i="1" s="1" a="1"/>
  <c r="M93" i="1" s="1"/>
  <c r="L94" i="1"/>
  <c r="M94" i="1" s="1" a="1"/>
  <c r="M94" i="1" s="1"/>
  <c r="L95" i="1"/>
  <c r="M95" i="1" s="1" a="1"/>
  <c r="M95" i="1" s="1"/>
  <c r="L96" i="1"/>
  <c r="M96" i="1" s="1" a="1"/>
  <c r="M96" i="1" s="1"/>
  <c r="L97" i="1"/>
  <c r="M97" i="1" s="1" a="1"/>
  <c r="M97" i="1" s="1"/>
  <c r="L98" i="1"/>
  <c r="M98" i="1" s="1" a="1"/>
  <c r="M98" i="1" s="1"/>
  <c r="L99" i="1"/>
  <c r="M99" i="1" s="1" a="1"/>
  <c r="L100" i="1"/>
  <c r="L101" i="1"/>
  <c r="O101" i="1" s="1"/>
  <c r="L102" i="1"/>
  <c r="O102" i="1" s="1"/>
  <c r="L103" i="1"/>
  <c r="L104" i="1"/>
  <c r="M104" i="1" s="1" a="1"/>
  <c r="M104" i="1" s="1"/>
  <c r="L105" i="1"/>
  <c r="M105" i="1" s="1" a="1"/>
  <c r="M105" i="1" s="1"/>
  <c r="L106" i="1"/>
  <c r="M106" i="1" s="1" a="1"/>
  <c r="M106" i="1" s="1"/>
  <c r="L107" i="1"/>
  <c r="M107" i="1" s="1" a="1"/>
  <c r="M107" i="1" s="1"/>
  <c r="L108" i="1"/>
  <c r="M108" i="1" s="1" a="1"/>
  <c r="M108" i="1" s="1"/>
  <c r="L109" i="1"/>
  <c r="M109" i="1" s="1" a="1"/>
  <c r="M109" i="1" s="1"/>
  <c r="L110" i="1"/>
  <c r="M110" i="1" s="1" a="1"/>
  <c r="M110" i="1" s="1"/>
  <c r="L111" i="1"/>
  <c r="M111" i="1" s="1" a="1"/>
  <c r="M111" i="1" s="1"/>
  <c r="L112" i="1"/>
  <c r="M112" i="1" s="1" a="1"/>
  <c r="M112" i="1" s="1"/>
  <c r="L113" i="1"/>
  <c r="M113" i="1" s="1" a="1"/>
  <c r="M113" i="1" s="1"/>
  <c r="L114" i="1"/>
  <c r="M114" i="1" s="1" a="1"/>
  <c r="M114" i="1" s="1"/>
  <c r="L115" i="1"/>
  <c r="M115" i="1" s="1" a="1"/>
  <c r="M115" i="1" s="1"/>
  <c r="L116" i="1"/>
  <c r="M116" i="1" s="1" a="1"/>
  <c r="M116" i="1" s="1"/>
  <c r="L117" i="1"/>
  <c r="M117" i="1" s="1" a="1"/>
  <c r="M117" i="1" s="1"/>
  <c r="L118" i="1"/>
  <c r="M118" i="1" s="1" a="1"/>
  <c r="M118" i="1" s="1"/>
  <c r="L119" i="1"/>
  <c r="M119" i="1" s="1" a="1"/>
  <c r="M119" i="1" s="1"/>
  <c r="L120" i="1"/>
  <c r="M120" i="1" s="1" a="1"/>
  <c r="M120" i="1" s="1"/>
  <c r="L121" i="1"/>
  <c r="O121" i="1" s="1"/>
  <c r="L122" i="1"/>
  <c r="M122" i="1" s="1" a="1"/>
  <c r="M122" i="1" s="1"/>
  <c r="L123" i="1"/>
  <c r="M123" i="1" s="1" a="1"/>
  <c r="M123" i="1" s="1"/>
  <c r="L124" i="1"/>
  <c r="M124" i="1" s="1" a="1"/>
  <c r="M124" i="1" s="1"/>
  <c r="L125" i="1"/>
  <c r="M125" i="1" s="1" a="1"/>
  <c r="M125" i="1" s="1"/>
  <c r="L126" i="1"/>
  <c r="M126" i="1" s="1" a="1"/>
  <c r="M126" i="1" s="1"/>
  <c r="L127" i="1"/>
  <c r="L128" i="1"/>
  <c r="M128" i="1" s="1" a="1"/>
  <c r="M128" i="1" s="1"/>
  <c r="L129" i="1"/>
  <c r="M129" i="1" s="1" a="1"/>
  <c r="M129" i="1" s="1"/>
  <c r="L130" i="1"/>
  <c r="M130" i="1" s="1" a="1"/>
  <c r="M130" i="1" s="1"/>
  <c r="L131" i="1"/>
  <c r="M131" i="1" s="1" a="1"/>
  <c r="M131" i="1" s="1"/>
  <c r="L132" i="1"/>
  <c r="M132" i="1" s="1" a="1"/>
  <c r="M132" i="1" s="1"/>
  <c r="L133" i="1"/>
  <c r="M133" i="1" s="1" a="1"/>
  <c r="M133" i="1" s="1"/>
  <c r="L134" i="1"/>
  <c r="M134" i="1" s="1" a="1"/>
  <c r="M134" i="1" s="1"/>
  <c r="L135" i="1"/>
  <c r="M135" i="1" s="1" a="1"/>
  <c r="M135" i="1" s="1"/>
  <c r="L136" i="1"/>
  <c r="M136" i="1" s="1" a="1"/>
  <c r="M136" i="1" s="1"/>
  <c r="L137" i="1"/>
  <c r="M137" i="1" s="1" a="1"/>
  <c r="M137" i="1" s="1"/>
  <c r="L138" i="1"/>
  <c r="M138" i="1" s="1" a="1"/>
  <c r="M138" i="1" s="1"/>
  <c r="L139" i="1"/>
  <c r="M139" i="1" s="1" a="1"/>
  <c r="M139" i="1" s="1"/>
  <c r="L140" i="1"/>
  <c r="M140" i="1" s="1" a="1"/>
  <c r="M140" i="1" s="1"/>
  <c r="L141" i="1"/>
  <c r="M141" i="1" s="1" a="1"/>
  <c r="M141" i="1" s="1"/>
  <c r="L142" i="1"/>
  <c r="O142" i="1" s="1"/>
  <c r="L143" i="1"/>
  <c r="L144" i="1"/>
  <c r="M144" i="1" s="1" a="1"/>
  <c r="M144" i="1" s="1"/>
  <c r="L145" i="1"/>
  <c r="M145" i="1" s="1" a="1"/>
  <c r="M145" i="1" s="1"/>
  <c r="L146" i="1"/>
  <c r="O146" i="1" s="1"/>
  <c r="L147" i="1"/>
  <c r="O147" i="1" s="1"/>
  <c r="L148" i="1"/>
  <c r="O148" i="1" s="1"/>
  <c r="L149" i="1"/>
  <c r="M149" i="1" s="1" a="1"/>
  <c r="M149" i="1" s="1"/>
  <c r="L150" i="1"/>
  <c r="M150" i="1" s="1" a="1"/>
  <c r="M150" i="1" s="1"/>
  <c r="L151" i="1"/>
  <c r="M151" i="1" s="1" a="1"/>
  <c r="M151" i="1" s="1"/>
  <c r="L152" i="1"/>
  <c r="M152" i="1" s="1" a="1"/>
  <c r="M152" i="1" s="1"/>
  <c r="L153" i="1"/>
  <c r="M153" i="1" s="1" a="1"/>
  <c r="M153" i="1" s="1"/>
  <c r="L154" i="1"/>
  <c r="M154" i="1" s="1" a="1"/>
  <c r="M154" i="1" s="1"/>
  <c r="L155" i="1"/>
  <c r="M155" i="1" s="1" a="1"/>
  <c r="M155" i="1" s="1"/>
  <c r="L156" i="1"/>
  <c r="M156" i="1" s="1" a="1"/>
  <c r="M156" i="1" s="1"/>
  <c r="L157" i="1"/>
  <c r="M157" i="1" s="1" a="1"/>
  <c r="M157" i="1" s="1"/>
  <c r="L158" i="1"/>
  <c r="M158" i="1" s="1" a="1"/>
  <c r="M158" i="1" s="1"/>
  <c r="L159" i="1"/>
  <c r="L160" i="1"/>
  <c r="M160" i="1" s="1" a="1"/>
  <c r="M160" i="1" s="1"/>
  <c r="L161" i="1"/>
  <c r="M161" i="1" s="1" a="1"/>
  <c r="M161" i="1" s="1"/>
  <c r="L162" i="1"/>
  <c r="M162" i="1" s="1" a="1"/>
  <c r="M162" i="1" s="1"/>
  <c r="L163" i="1"/>
  <c r="M163" i="1" s="1" a="1"/>
  <c r="M163" i="1" s="1"/>
  <c r="L164" i="1"/>
  <c r="M164" i="1" s="1" a="1"/>
  <c r="M164" i="1" s="1"/>
  <c r="L165" i="1"/>
  <c r="M165" i="1" s="1" a="1"/>
  <c r="M165" i="1" s="1"/>
  <c r="L166" i="1"/>
  <c r="M166" i="1" s="1" a="1"/>
  <c r="M166" i="1" s="1"/>
  <c r="L167" i="1"/>
  <c r="M167" i="1" s="1" a="1"/>
  <c r="M167" i="1" s="1"/>
  <c r="L168" i="1"/>
  <c r="M168" i="1" s="1" a="1"/>
  <c r="M168" i="1" s="1"/>
  <c r="L169" i="1"/>
  <c r="M169" i="1" s="1" a="1"/>
  <c r="M169" i="1" s="1"/>
  <c r="L170" i="1"/>
  <c r="M170" i="1" s="1" a="1"/>
  <c r="M170" i="1" s="1"/>
  <c r="L171" i="1"/>
  <c r="M171" i="1" s="1" a="1"/>
  <c r="M171" i="1" s="1"/>
  <c r="L172" i="1"/>
  <c r="M172" i="1" s="1" a="1"/>
  <c r="M172" i="1" s="1"/>
  <c r="L173" i="1"/>
  <c r="M173" i="1" s="1" a="1"/>
  <c r="M173" i="1" s="1"/>
  <c r="L174" i="1"/>
  <c r="M174" i="1" s="1" a="1"/>
  <c r="M174" i="1" s="1"/>
  <c r="L175" i="1"/>
  <c r="M175" i="1" s="1" a="1"/>
  <c r="M175" i="1" s="1"/>
  <c r="L176" i="1"/>
  <c r="M176" i="1" s="1" a="1"/>
  <c r="M176" i="1" s="1"/>
  <c r="L177" i="1"/>
  <c r="M177" i="1" s="1" a="1"/>
  <c r="M177" i="1" s="1"/>
  <c r="L178" i="1"/>
  <c r="M178" i="1" s="1" a="1"/>
  <c r="M178" i="1" s="1"/>
  <c r="L179" i="1"/>
  <c r="M179" i="1" s="1" a="1"/>
  <c r="M179" i="1" s="1"/>
  <c r="L180" i="1"/>
  <c r="O180" i="1" s="1"/>
  <c r="L181" i="1"/>
  <c r="M181" i="1" s="1" a="1"/>
  <c r="M181" i="1" s="1"/>
  <c r="L182" i="1"/>
  <c r="M182" i="1" s="1" a="1"/>
  <c r="M182" i="1" s="1"/>
  <c r="L183" i="1"/>
  <c r="M183" i="1" s="1" a="1"/>
  <c r="M183" i="1" s="1"/>
  <c r="L184" i="1"/>
  <c r="M184" i="1" s="1" a="1"/>
  <c r="M184" i="1" s="1"/>
  <c r="L185" i="1"/>
  <c r="M185" i="1" s="1" a="1"/>
  <c r="M185" i="1" s="1"/>
  <c r="L186" i="1"/>
  <c r="M186" i="1" s="1" a="1"/>
  <c r="M186" i="1" s="1"/>
  <c r="L187" i="1"/>
  <c r="M187" i="1" s="1" a="1"/>
  <c r="M187" i="1" s="1"/>
  <c r="L188" i="1"/>
  <c r="M188" i="1" s="1" a="1"/>
  <c r="M188" i="1" s="1"/>
  <c r="L189" i="1"/>
  <c r="M189" i="1" s="1" a="1"/>
  <c r="M189" i="1" s="1"/>
  <c r="L190" i="1"/>
  <c r="M190" i="1" s="1" a="1"/>
  <c r="M190" i="1" s="1"/>
  <c r="L191" i="1"/>
  <c r="M191" i="1" s="1" a="1"/>
  <c r="M191" i="1" s="1"/>
  <c r="L192" i="1"/>
  <c r="M192" i="1" s="1" a="1"/>
  <c r="M192" i="1" s="1"/>
  <c r="L193" i="1"/>
  <c r="M193" i="1" s="1" a="1"/>
  <c r="M193" i="1" s="1"/>
  <c r="L194" i="1"/>
  <c r="M194" i="1" s="1" a="1"/>
  <c r="M194" i="1" s="1"/>
  <c r="L195" i="1"/>
  <c r="M195" i="1" s="1" a="1"/>
  <c r="L196" i="1"/>
  <c r="M196" i="1" s="1" a="1"/>
  <c r="M196" i="1" s="1"/>
  <c r="L197" i="1"/>
  <c r="M197" i="1" s="1" a="1"/>
  <c r="M197" i="1" s="1"/>
  <c r="L198" i="1"/>
  <c r="M198" i="1" s="1" a="1"/>
  <c r="M198" i="1" s="1"/>
  <c r="L199" i="1"/>
  <c r="O199" i="1" s="1"/>
  <c r="L200" i="1"/>
  <c r="M200" i="1" s="1" a="1"/>
  <c r="M200" i="1" s="1"/>
  <c r="L201" i="1"/>
  <c r="M201" i="1" s="1" a="1"/>
  <c r="M201" i="1" s="1"/>
  <c r="L202" i="1"/>
  <c r="M202" i="1" s="1" a="1"/>
  <c r="M202" i="1" s="1"/>
  <c r="L203" i="1"/>
  <c r="M203" i="1" s="1" a="1"/>
  <c r="M203" i="1" s="1"/>
  <c r="L204" i="1"/>
  <c r="M204" i="1" s="1" a="1"/>
  <c r="M204" i="1" s="1"/>
  <c r="L205" i="1"/>
  <c r="M205" i="1" s="1" a="1"/>
  <c r="M205" i="1" s="1"/>
  <c r="L206" i="1"/>
  <c r="L207" i="1"/>
  <c r="M207" i="1" s="1" a="1"/>
  <c r="M207" i="1" s="1"/>
  <c r="L208" i="1"/>
  <c r="M208" i="1" s="1" a="1"/>
  <c r="M208" i="1" s="1"/>
  <c r="L209" i="1"/>
  <c r="M209" i="1" s="1" a="1"/>
  <c r="M209" i="1" s="1"/>
  <c r="L210" i="1"/>
  <c r="M210" i="1" s="1" a="1"/>
  <c r="M210" i="1" s="1"/>
  <c r="L211" i="1"/>
  <c r="M211" i="1" s="1" a="1"/>
  <c r="M211" i="1" s="1"/>
  <c r="L212" i="1"/>
  <c r="M212" i="1" s="1" a="1"/>
  <c r="M212" i="1" s="1"/>
  <c r="L213" i="1"/>
  <c r="M213" i="1" s="1" a="1"/>
  <c r="M213" i="1" s="1"/>
  <c r="L214" i="1"/>
  <c r="M214" i="1" s="1" a="1"/>
  <c r="M214" i="1" s="1"/>
  <c r="L215" i="1"/>
  <c r="M215" i="1" s="1" a="1"/>
  <c r="M215" i="1" s="1"/>
  <c r="L216" i="1"/>
  <c r="M216" i="1" s="1" a="1"/>
  <c r="M216" i="1" s="1"/>
  <c r="L217" i="1"/>
  <c r="M217" i="1" s="1" a="1"/>
  <c r="M217" i="1" s="1"/>
  <c r="L218" i="1"/>
  <c r="M218" i="1" s="1" a="1"/>
  <c r="M218" i="1" s="1"/>
  <c r="L219" i="1"/>
  <c r="M219" i="1" s="1" a="1"/>
  <c r="M219" i="1" s="1"/>
  <c r="L220" i="1"/>
  <c r="M220" i="1" s="1" a="1"/>
  <c r="M220" i="1" s="1"/>
  <c r="L221" i="1"/>
  <c r="M221" i="1" s="1" a="1"/>
  <c r="M221" i="1" s="1"/>
  <c r="L222" i="1"/>
  <c r="L223" i="1"/>
  <c r="L224" i="1"/>
  <c r="M224" i="1" s="1" a="1"/>
  <c r="M224" i="1" s="1"/>
  <c r="L225" i="1"/>
  <c r="M225" i="1" s="1" a="1"/>
  <c r="M225" i="1" s="1"/>
  <c r="L226" i="1"/>
  <c r="M226" i="1" s="1" a="1"/>
  <c r="M226" i="1" s="1"/>
  <c r="L227" i="1"/>
  <c r="M227" i="1" s="1" a="1"/>
  <c r="M227" i="1" s="1"/>
  <c r="L228" i="1"/>
  <c r="M228" i="1" s="1" a="1"/>
  <c r="M228" i="1" s="1"/>
  <c r="L229" i="1"/>
  <c r="M229" i="1" s="1" a="1"/>
  <c r="M229" i="1" s="1"/>
  <c r="L230" i="1"/>
  <c r="M230" i="1" s="1" a="1"/>
  <c r="M230" i="1" s="1"/>
  <c r="L231" i="1"/>
  <c r="M231" i="1" s="1" a="1"/>
  <c r="M231" i="1" s="1"/>
  <c r="L232" i="1"/>
  <c r="M232" i="1" s="1" a="1"/>
  <c r="M232" i="1" s="1"/>
  <c r="L233" i="1"/>
  <c r="M233" i="1" s="1" a="1"/>
  <c r="M233" i="1" s="1"/>
  <c r="L234" i="1"/>
  <c r="M234" i="1" s="1" a="1"/>
  <c r="M234" i="1" s="1"/>
  <c r="L235" i="1"/>
  <c r="M235" i="1" s="1" a="1"/>
  <c r="M235" i="1" s="1"/>
  <c r="L236" i="1"/>
  <c r="M236" i="1" s="1" a="1"/>
  <c r="M236" i="1" s="1"/>
  <c r="L237" i="1"/>
  <c r="M237" i="1" s="1" a="1"/>
  <c r="M237" i="1" s="1"/>
  <c r="L238" i="1"/>
  <c r="O238" i="1" s="1"/>
  <c r="L239" i="1"/>
  <c r="O239" i="1" s="1"/>
  <c r="L240" i="1"/>
  <c r="M240" i="1" s="1" a="1"/>
  <c r="M240" i="1" s="1"/>
  <c r="L241" i="1"/>
  <c r="M241" i="1" s="1" a="1"/>
  <c r="M241" i="1" s="1"/>
  <c r="L242" i="1"/>
  <c r="O242" i="1" s="1"/>
  <c r="L243" i="1"/>
  <c r="L244" i="1"/>
  <c r="M244" i="1" s="1" a="1"/>
  <c r="M244" i="1" s="1"/>
  <c r="L245" i="1"/>
  <c r="M245" i="1" s="1" a="1"/>
  <c r="M245" i="1" s="1"/>
  <c r="L246" i="1"/>
  <c r="M246" i="1" s="1" a="1"/>
  <c r="M246" i="1" s="1"/>
  <c r="L247" i="1"/>
  <c r="M247" i="1" s="1" a="1"/>
  <c r="M247" i="1" s="1"/>
  <c r="L248" i="1"/>
  <c r="L249" i="1"/>
  <c r="M249" i="1" s="1" a="1"/>
  <c r="M249" i="1" s="1"/>
  <c r="L250" i="1"/>
  <c r="M250" i="1" s="1" a="1"/>
  <c r="M250" i="1" s="1"/>
  <c r="L251" i="1"/>
  <c r="M251" i="1" s="1" a="1"/>
  <c r="M251" i="1" s="1"/>
  <c r="L252" i="1"/>
  <c r="M252" i="1" s="1" a="1"/>
  <c r="M252" i="1" s="1"/>
  <c r="L253" i="1"/>
  <c r="M253" i="1" s="1" a="1"/>
  <c r="M253" i="1" s="1"/>
  <c r="L254" i="1"/>
  <c r="M254" i="1" s="1" a="1"/>
  <c r="M254" i="1" s="1"/>
  <c r="L255" i="1"/>
  <c r="M255" i="1" s="1" a="1"/>
  <c r="M255" i="1" s="1"/>
  <c r="L256" i="1"/>
  <c r="O256" i="1" s="1"/>
  <c r="L257" i="1"/>
  <c r="M257" i="1" s="1" a="1"/>
  <c r="M257" i="1" s="1"/>
  <c r="L258" i="1"/>
  <c r="M258" i="1" s="1" a="1"/>
  <c r="M258" i="1" s="1"/>
  <c r="L259" i="1"/>
  <c r="M259" i="1" s="1" a="1"/>
  <c r="M259" i="1" s="1"/>
  <c r="L260" i="1"/>
  <c r="M260" i="1" s="1" a="1"/>
  <c r="M260" i="1" s="1"/>
  <c r="L261" i="1"/>
  <c r="M261" i="1" s="1" a="1"/>
  <c r="M261" i="1" s="1"/>
  <c r="L262" i="1"/>
  <c r="M262" i="1" s="1" a="1"/>
  <c r="M262" i="1" s="1"/>
  <c r="L263" i="1"/>
  <c r="M263" i="1" s="1" a="1"/>
  <c r="M263" i="1" s="1"/>
  <c r="L264" i="1"/>
  <c r="L265" i="1"/>
  <c r="L266" i="1"/>
  <c r="M266" i="1" s="1" a="1"/>
  <c r="M266" i="1" s="1"/>
  <c r="L267" i="1"/>
  <c r="M267" i="1" s="1" a="1"/>
  <c r="M267" i="1" s="1"/>
  <c r="L268" i="1"/>
  <c r="M268" i="1" s="1" a="1"/>
  <c r="M268" i="1" s="1"/>
  <c r="L269" i="1"/>
  <c r="M269" i="1" s="1" a="1"/>
  <c r="M269" i="1" s="1"/>
  <c r="L270" i="1"/>
  <c r="M270" i="1" s="1" a="1"/>
  <c r="M270" i="1" s="1"/>
  <c r="L271" i="1"/>
  <c r="M271" i="1" s="1" a="1"/>
  <c r="M271" i="1" s="1"/>
  <c r="L272" i="1"/>
  <c r="M272" i="1" s="1" a="1"/>
  <c r="M272" i="1" s="1"/>
  <c r="L273" i="1"/>
  <c r="M273" i="1" s="1" a="1"/>
  <c r="M273" i="1" s="1"/>
  <c r="L274" i="1"/>
  <c r="M274" i="1" s="1" a="1"/>
  <c r="M274" i="1" s="1"/>
  <c r="L275" i="1"/>
  <c r="M275" i="1" s="1" a="1"/>
  <c r="M275" i="1" s="1"/>
  <c r="L276" i="1"/>
  <c r="M276" i="1" s="1" a="1"/>
  <c r="M276" i="1" s="1"/>
  <c r="L277" i="1"/>
  <c r="O277" i="1" s="1"/>
  <c r="L278" i="1"/>
  <c r="M278" i="1" s="1" a="1"/>
  <c r="M278" i="1" s="1"/>
  <c r="L279" i="1"/>
  <c r="M279" i="1" s="1" a="1"/>
  <c r="M279" i="1" s="1"/>
  <c r="L280" i="1"/>
  <c r="M280" i="1" s="1" a="1"/>
  <c r="M280" i="1" s="1"/>
  <c r="L281" i="1"/>
  <c r="M281" i="1" s="1" a="1"/>
  <c r="M281" i="1" s="1"/>
  <c r="L282" i="1"/>
  <c r="M282" i="1" s="1" a="1"/>
  <c r="M282" i="1" s="1"/>
  <c r="L283" i="1"/>
  <c r="M283" i="1" s="1" a="1"/>
  <c r="M283" i="1" s="1"/>
  <c r="L284" i="1"/>
  <c r="M284" i="1" s="1" a="1"/>
  <c r="M284" i="1" s="1"/>
  <c r="L285" i="1"/>
  <c r="M285" i="1" s="1" a="1"/>
  <c r="M285" i="1" s="1"/>
  <c r="L286" i="1"/>
  <c r="M286" i="1" s="1" a="1"/>
  <c r="M286" i="1" s="1"/>
  <c r="L287" i="1"/>
  <c r="M287" i="1" s="1" a="1"/>
  <c r="M287" i="1" s="1"/>
  <c r="L288" i="1"/>
  <c r="M288" i="1" s="1" a="1"/>
  <c r="M288" i="1" s="1"/>
  <c r="L289" i="1"/>
  <c r="M289" i="1" s="1" a="1"/>
  <c r="M289" i="1" s="1"/>
  <c r="L290" i="1"/>
  <c r="M290" i="1" s="1" a="1"/>
  <c r="M290" i="1" s="1"/>
  <c r="L291" i="1"/>
  <c r="M291" i="1" s="1" a="1"/>
  <c r="M291" i="1" s="1"/>
  <c r="L292" i="1"/>
  <c r="M292" i="1" s="1" a="1"/>
  <c r="M292" i="1" s="1"/>
  <c r="L293" i="1"/>
  <c r="M293" i="1" s="1" a="1"/>
  <c r="M293" i="1" s="1"/>
  <c r="L294" i="1"/>
  <c r="M294" i="1" s="1" a="1"/>
  <c r="M294" i="1" s="1"/>
  <c r="L295" i="1"/>
  <c r="M295" i="1" s="1" a="1"/>
  <c r="M295" i="1" s="1"/>
  <c r="L296" i="1"/>
  <c r="O296" i="1" s="1"/>
  <c r="L297" i="1"/>
  <c r="M297" i="1" s="1" a="1"/>
  <c r="M297" i="1" s="1"/>
  <c r="L298" i="1"/>
  <c r="M298" i="1" s="1" a="1"/>
  <c r="M298" i="1" s="1"/>
  <c r="L299" i="1"/>
  <c r="O299" i="1" s="1"/>
  <c r="L300" i="1"/>
  <c r="M300" i="1" s="1" a="1"/>
  <c r="M300" i="1" s="1"/>
  <c r="L301" i="1"/>
  <c r="O301" i="1" s="1"/>
  <c r="L302" i="1"/>
  <c r="M302" i="1" s="1" a="1"/>
  <c r="M302" i="1" s="1"/>
  <c r="L303" i="1"/>
  <c r="M303" i="1" s="1" a="1"/>
  <c r="M303" i="1" s="1"/>
  <c r="L304" i="1"/>
  <c r="M304" i="1" s="1" a="1"/>
  <c r="M304" i="1" s="1"/>
  <c r="L305" i="1"/>
  <c r="M305" i="1" s="1" a="1"/>
  <c r="M305" i="1" s="1"/>
  <c r="L306" i="1"/>
  <c r="M306" i="1" s="1" a="1"/>
  <c r="M306" i="1" s="1"/>
  <c r="L307" i="1"/>
  <c r="M307" i="1" s="1" a="1"/>
  <c r="M307" i="1" s="1"/>
  <c r="L308" i="1"/>
  <c r="M308" i="1" s="1" a="1"/>
  <c r="M308" i="1" s="1"/>
  <c r="L309" i="1"/>
  <c r="M309" i="1" s="1" a="1"/>
  <c r="M309" i="1" s="1"/>
  <c r="L310" i="1"/>
  <c r="M310" i="1" s="1" a="1"/>
  <c r="M310" i="1" s="1"/>
  <c r="L311" i="1"/>
  <c r="M311" i="1" s="1" a="1"/>
  <c r="M311" i="1" s="1"/>
  <c r="L312" i="1"/>
  <c r="M312" i="1" s="1" a="1"/>
  <c r="M312" i="1" s="1"/>
  <c r="L313" i="1"/>
  <c r="O313" i="1" s="1"/>
  <c r="L314" i="1"/>
  <c r="M314" i="1" s="1" a="1"/>
  <c r="M314" i="1" s="1"/>
  <c r="L315" i="1"/>
  <c r="M315" i="1" s="1" a="1"/>
  <c r="M315" i="1" s="1"/>
  <c r="L316" i="1"/>
  <c r="M316" i="1" s="1" a="1"/>
  <c r="M316" i="1" s="1"/>
  <c r="L317" i="1"/>
  <c r="L318" i="1"/>
  <c r="M318" i="1" s="1" a="1"/>
  <c r="M318" i="1" s="1"/>
  <c r="L319" i="1"/>
  <c r="O319" i="1" s="1"/>
  <c r="L320" i="1"/>
  <c r="M320" i="1" s="1" a="1"/>
  <c r="M320" i="1" s="1"/>
  <c r="L321" i="1"/>
  <c r="M321" i="1" s="1" a="1"/>
  <c r="M321" i="1" s="1"/>
  <c r="L322" i="1"/>
  <c r="M322" i="1" s="1" a="1"/>
  <c r="M322" i="1" s="1"/>
  <c r="L323" i="1"/>
  <c r="M323" i="1" s="1" a="1"/>
  <c r="M323" i="1" s="1"/>
  <c r="L324" i="1"/>
  <c r="M324" i="1" s="1" a="1"/>
  <c r="M324" i="1" s="1"/>
  <c r="L325" i="1"/>
  <c r="M325" i="1" s="1" a="1"/>
  <c r="M325" i="1" s="1"/>
  <c r="L326" i="1"/>
  <c r="M326" i="1" s="1" a="1"/>
  <c r="M326" i="1" s="1"/>
  <c r="L327" i="1"/>
  <c r="M327" i="1" s="1" a="1"/>
  <c r="M327" i="1" s="1"/>
  <c r="L328" i="1"/>
  <c r="M328" i="1" s="1" a="1"/>
  <c r="M328" i="1" s="1"/>
  <c r="L329" i="1"/>
  <c r="M329" i="1" s="1" a="1"/>
  <c r="M329" i="1" s="1"/>
  <c r="L330" i="1"/>
  <c r="M330" i="1" s="1" a="1"/>
  <c r="M330" i="1" s="1"/>
  <c r="L331" i="1"/>
  <c r="M331" i="1" s="1" a="1"/>
  <c r="M331" i="1" s="1"/>
  <c r="L332" i="1"/>
  <c r="M332" i="1" s="1" a="1"/>
  <c r="M332" i="1" s="1"/>
  <c r="L333" i="1"/>
  <c r="M333" i="1" s="1" a="1"/>
  <c r="M333" i="1" s="1"/>
  <c r="L334" i="1"/>
  <c r="M334" i="1" s="1" a="1"/>
  <c r="M334" i="1" s="1"/>
  <c r="L335" i="1"/>
  <c r="M335" i="1" s="1" a="1"/>
  <c r="M335" i="1" s="1"/>
  <c r="L336" i="1"/>
  <c r="M336" i="1" s="1" a="1"/>
  <c r="M336" i="1" s="1"/>
  <c r="L337" i="1"/>
  <c r="M337" i="1" s="1" a="1"/>
  <c r="M337" i="1" s="1"/>
  <c r="L338" i="1"/>
  <c r="M338" i="1" s="1" a="1"/>
  <c r="M338" i="1" s="1"/>
  <c r="L339" i="1"/>
  <c r="L340" i="1"/>
  <c r="M340" i="1" s="1" a="1"/>
  <c r="M340" i="1" s="1"/>
  <c r="L341" i="1"/>
  <c r="M341" i="1" s="1" a="1"/>
  <c r="M341" i="1" s="1"/>
  <c r="L342" i="1"/>
  <c r="M342" i="1" s="1" a="1"/>
  <c r="M342" i="1" s="1"/>
  <c r="L343" i="1"/>
  <c r="L344" i="1"/>
  <c r="M344" i="1" s="1" a="1"/>
  <c r="M344" i="1" s="1"/>
  <c r="L345" i="1"/>
  <c r="M345" i="1" s="1" a="1"/>
  <c r="M345" i="1" s="1"/>
  <c r="L346" i="1"/>
  <c r="M346" i="1" s="1" a="1"/>
  <c r="M346" i="1" s="1"/>
  <c r="L347" i="1"/>
  <c r="M347" i="1" s="1" a="1"/>
  <c r="M347" i="1" s="1"/>
  <c r="L348" i="1"/>
  <c r="M348" i="1" s="1" a="1"/>
  <c r="M348" i="1" s="1"/>
  <c r="L349" i="1"/>
  <c r="M349" i="1" s="1" a="1"/>
  <c r="M349" i="1" s="1"/>
  <c r="L350" i="1"/>
  <c r="M350" i="1" s="1" a="1"/>
  <c r="M350" i="1" s="1"/>
  <c r="L351" i="1"/>
  <c r="M351" i="1" s="1" a="1"/>
  <c r="M351" i="1" s="1"/>
  <c r="L352" i="1"/>
  <c r="M352" i="1" s="1" a="1"/>
  <c r="M352" i="1" s="1"/>
  <c r="L353" i="1"/>
  <c r="M353" i="1" s="1" a="1"/>
  <c r="M353" i="1" s="1"/>
  <c r="L354" i="1"/>
  <c r="M354" i="1" s="1" a="1"/>
  <c r="M354" i="1" s="1"/>
  <c r="L355" i="1"/>
  <c r="M355" i="1" s="1" a="1"/>
  <c r="M355" i="1" s="1"/>
  <c r="L356" i="1"/>
  <c r="M356" i="1" s="1" a="1"/>
  <c r="M356" i="1" s="1"/>
  <c r="L357" i="1"/>
  <c r="M357" i="1" s="1" a="1"/>
  <c r="M357" i="1" s="1"/>
  <c r="L358" i="1"/>
  <c r="M358" i="1" s="1" a="1"/>
  <c r="M358" i="1" s="1"/>
  <c r="L359" i="1"/>
  <c r="M359" i="1" s="1" a="1"/>
  <c r="M359" i="1" s="1"/>
  <c r="L360" i="1"/>
  <c r="M360" i="1" s="1" a="1"/>
  <c r="M360" i="1" s="1"/>
  <c r="L361" i="1"/>
  <c r="M361" i="1" s="1" a="1"/>
  <c r="M361" i="1" s="1"/>
  <c r="L362" i="1"/>
  <c r="M362" i="1" s="1" a="1"/>
  <c r="M362" i="1" s="1"/>
  <c r="L363" i="1"/>
  <c r="M363" i="1" s="1" a="1"/>
  <c r="M363" i="1" s="1"/>
  <c r="L364" i="1"/>
  <c r="M364" i="1" s="1" a="1"/>
  <c r="M364" i="1" s="1"/>
  <c r="L365" i="1"/>
  <c r="M365" i="1" s="1" a="1"/>
  <c r="M365" i="1" s="1"/>
  <c r="L366" i="1"/>
  <c r="L367" i="1"/>
  <c r="M367" i="1" s="1" a="1"/>
  <c r="M367" i="1" s="1"/>
  <c r="L368" i="1"/>
  <c r="M368" i="1" s="1" a="1"/>
  <c r="M368" i="1" s="1"/>
  <c r="L369" i="1"/>
  <c r="M369" i="1" s="1" a="1"/>
  <c r="M369" i="1" s="1"/>
  <c r="L370" i="1"/>
  <c r="M370" i="1" s="1" a="1"/>
  <c r="M370" i="1" s="1"/>
  <c r="L371" i="1"/>
  <c r="M371" i="1" s="1" a="1"/>
  <c r="M371" i="1" s="1"/>
  <c r="L372" i="1"/>
  <c r="M372" i="1" s="1" a="1"/>
  <c r="M372" i="1" s="1"/>
  <c r="L373" i="1"/>
  <c r="M373" i="1" s="1" a="1"/>
  <c r="M373" i="1" s="1"/>
  <c r="L374" i="1"/>
  <c r="M374" i="1" s="1" a="1"/>
  <c r="M374" i="1" s="1"/>
  <c r="L375" i="1"/>
  <c r="M375" i="1" s="1" a="1"/>
  <c r="M375" i="1" s="1"/>
  <c r="L376" i="1"/>
  <c r="M376" i="1" s="1" a="1"/>
  <c r="M376" i="1" s="1"/>
  <c r="L377" i="1"/>
  <c r="M377" i="1" s="1" a="1"/>
  <c r="M377" i="1" s="1"/>
  <c r="L378" i="1"/>
  <c r="M378" i="1" s="1" a="1"/>
  <c r="M378" i="1" s="1"/>
  <c r="L379" i="1"/>
  <c r="M379" i="1" s="1" a="1"/>
  <c r="M379" i="1" s="1"/>
  <c r="L380" i="1"/>
  <c r="M380" i="1" s="1" a="1"/>
  <c r="M380" i="1" s="1"/>
  <c r="L381" i="1"/>
  <c r="M381" i="1" s="1" a="1"/>
  <c r="M381" i="1" s="1"/>
  <c r="L382" i="1"/>
  <c r="M382" i="1" s="1" a="1"/>
  <c r="M382" i="1" s="1"/>
  <c r="L383" i="1"/>
  <c r="O383" i="1" s="1"/>
  <c r="L384" i="1"/>
  <c r="M384" i="1" s="1" a="1"/>
  <c r="M384" i="1" s="1"/>
  <c r="L385" i="1"/>
  <c r="M385" i="1" s="1" a="1"/>
  <c r="M385" i="1" s="1"/>
  <c r="L386" i="1"/>
  <c r="M386" i="1" s="1" a="1"/>
  <c r="M386" i="1" s="1"/>
  <c r="L387" i="1"/>
  <c r="M387" i="1" s="1" a="1"/>
  <c r="M387" i="1" s="1"/>
  <c r="L388" i="1"/>
  <c r="M388" i="1" s="1" a="1"/>
  <c r="M388" i="1" s="1"/>
  <c r="L389" i="1"/>
  <c r="M389" i="1" s="1" a="1"/>
  <c r="M389" i="1" s="1"/>
  <c r="L390" i="1"/>
  <c r="M390" i="1" s="1" a="1"/>
  <c r="M390" i="1" s="1"/>
  <c r="L391" i="1"/>
  <c r="L392" i="1"/>
  <c r="M392" i="1" s="1" a="1"/>
  <c r="M392" i="1" s="1"/>
  <c r="L393" i="1"/>
  <c r="M393" i="1" s="1" a="1"/>
  <c r="M393" i="1" s="1"/>
  <c r="L394" i="1"/>
  <c r="M394" i="1" s="1" a="1"/>
  <c r="M394" i="1" s="1"/>
  <c r="L395" i="1"/>
  <c r="M395" i="1" s="1" a="1"/>
  <c r="M395" i="1" s="1"/>
  <c r="L396" i="1"/>
  <c r="M396" i="1" s="1" a="1"/>
  <c r="M396" i="1" s="1"/>
  <c r="L397" i="1"/>
  <c r="M397" i="1" s="1" a="1"/>
  <c r="M397" i="1" s="1"/>
  <c r="L398" i="1"/>
  <c r="M398" i="1" s="1" a="1"/>
  <c r="M398" i="1" s="1"/>
  <c r="L399" i="1"/>
  <c r="M399" i="1" s="1" a="1"/>
  <c r="M399" i="1" s="1"/>
  <c r="L400" i="1"/>
  <c r="M400" i="1" s="1" a="1"/>
  <c r="M400" i="1" s="1"/>
  <c r="L401" i="1"/>
  <c r="M401" i="1" s="1" a="1"/>
  <c r="M401" i="1" s="1"/>
  <c r="L402" i="1"/>
  <c r="M402" i="1" s="1" a="1"/>
  <c r="M402" i="1" s="1"/>
  <c r="L403" i="1"/>
  <c r="M403" i="1" s="1" a="1"/>
  <c r="M403" i="1" s="1"/>
  <c r="L404" i="1"/>
  <c r="M404" i="1" s="1" a="1"/>
  <c r="M404" i="1" s="1"/>
  <c r="L405" i="1"/>
  <c r="M405" i="1" s="1" a="1"/>
  <c r="M405" i="1" s="1"/>
  <c r="L406" i="1"/>
  <c r="M406" i="1" s="1" a="1"/>
  <c r="M406" i="1" s="1"/>
  <c r="L407" i="1"/>
  <c r="M407" i="1" s="1" a="1"/>
  <c r="M407" i="1" s="1"/>
  <c r="L408" i="1"/>
  <c r="M408" i="1" s="1" a="1"/>
  <c r="M408" i="1" s="1"/>
  <c r="L409" i="1"/>
  <c r="M409" i="1" s="1" a="1"/>
  <c r="M409" i="1" s="1"/>
  <c r="L410" i="1"/>
  <c r="M410" i="1" s="1" a="1"/>
  <c r="M410" i="1" s="1"/>
  <c r="L411" i="1"/>
  <c r="M411" i="1" s="1" a="1"/>
  <c r="M411" i="1" s="1"/>
  <c r="L412" i="1"/>
  <c r="M412" i="1" s="1" a="1"/>
  <c r="M412" i="1" s="1"/>
  <c r="L413" i="1"/>
  <c r="M413" i="1" s="1" a="1"/>
  <c r="M413" i="1" s="1"/>
  <c r="L414" i="1"/>
  <c r="O414" i="1" s="1"/>
  <c r="L415" i="1"/>
  <c r="M415" i="1" s="1" a="1"/>
  <c r="M415" i="1" s="1"/>
  <c r="L416" i="1"/>
  <c r="M416" i="1" s="1" a="1"/>
  <c r="M416" i="1" s="1"/>
  <c r="L417" i="1"/>
  <c r="O417" i="1" s="1"/>
  <c r="L418" i="1"/>
  <c r="O418" i="1" s="1"/>
  <c r="L419" i="1"/>
  <c r="M419" i="1" s="1" a="1"/>
  <c r="M419" i="1" s="1"/>
  <c r="L420" i="1"/>
  <c r="M420" i="1" s="1" a="1"/>
  <c r="M420" i="1" s="1"/>
  <c r="L421" i="1"/>
  <c r="M421" i="1" s="1" a="1"/>
  <c r="M421" i="1" s="1"/>
  <c r="L422" i="1"/>
  <c r="O422" i="1" s="1"/>
  <c r="L423" i="1"/>
  <c r="L424" i="1"/>
  <c r="M424" i="1" s="1" a="1"/>
  <c r="M424" i="1" s="1"/>
  <c r="L425" i="1"/>
  <c r="M425" i="1" s="1" a="1"/>
  <c r="M425" i="1" s="1"/>
  <c r="L2" i="1"/>
  <c r="M35" i="1" a="1"/>
  <c r="M35" i="1"/>
  <c r="M38" i="1" a="1"/>
  <c r="M38" i="1" s="1"/>
  <c r="M51" i="1" a="1"/>
  <c r="M51" i="1" s="1"/>
  <c r="M83" i="1" a="1"/>
  <c r="M83" i="1" s="1"/>
  <c r="M99" i="1"/>
  <c r="M100" i="1" a="1"/>
  <c r="M100" i="1" s="1"/>
  <c r="M146" i="1" a="1"/>
  <c r="M146" i="1"/>
  <c r="M147" i="1" a="1"/>
  <c r="M147" i="1" s="1"/>
  <c r="M195" i="1"/>
  <c r="M242" i="1" a="1"/>
  <c r="M242" i="1"/>
  <c r="M243" i="1" a="1"/>
  <c r="M243" i="1" s="1"/>
  <c r="M264" i="1" a="1"/>
  <c r="M264" i="1" s="1"/>
  <c r="M265" i="1" a="1"/>
  <c r="M265" i="1" s="1"/>
  <c r="M339" i="1" a="1"/>
  <c r="M339" i="1" s="1"/>
  <c r="M426" i="1" a="1"/>
  <c r="M426" i="1"/>
  <c r="M427" i="1" a="1"/>
  <c r="M427" i="1" s="1"/>
  <c r="M428" i="1" a="1"/>
  <c r="M428" i="1" s="1"/>
  <c r="M429" i="1" a="1"/>
  <c r="M429" i="1"/>
  <c r="M430" i="1" a="1"/>
  <c r="M430" i="1" s="1"/>
  <c r="M431" i="1" a="1"/>
  <c r="M431" i="1" s="1"/>
  <c r="M432" i="1" a="1"/>
  <c r="M432" i="1" s="1"/>
  <c r="M433" i="1" a="1"/>
  <c r="M433" i="1" s="1"/>
  <c r="M434" i="1" a="1"/>
  <c r="M434" i="1" s="1"/>
  <c r="M435" i="1" a="1"/>
  <c r="M435" i="1" s="1"/>
  <c r="M436" i="1" a="1"/>
  <c r="M436" i="1"/>
  <c r="M437" i="1" a="1"/>
  <c r="M437" i="1" s="1"/>
  <c r="M438" i="1" a="1"/>
  <c r="M438" i="1"/>
  <c r="M439" i="1" a="1"/>
  <c r="M439" i="1" s="1"/>
  <c r="M440" i="1" a="1"/>
  <c r="M440" i="1" s="1"/>
  <c r="M441" i="1" a="1"/>
  <c r="M441" i="1" s="1"/>
  <c r="M442" i="1" a="1"/>
  <c r="M442" i="1" s="1"/>
  <c r="M443" i="1" a="1"/>
  <c r="M443" i="1" s="1"/>
  <c r="M444" i="1" a="1"/>
  <c r="M444" i="1" s="1"/>
  <c r="M445" i="1" a="1"/>
  <c r="M445" i="1" s="1"/>
  <c r="M446" i="1" a="1"/>
  <c r="M446" i="1"/>
  <c r="M447" i="1" a="1"/>
  <c r="M447" i="1" s="1"/>
  <c r="M448" i="1" a="1"/>
  <c r="M448" i="1" s="1"/>
  <c r="M449" i="1" a="1"/>
  <c r="M449" i="1"/>
  <c r="M450" i="1" a="1"/>
  <c r="M450" i="1" s="1"/>
  <c r="M451" i="1" a="1"/>
  <c r="M451" i="1" s="1"/>
  <c r="M452" i="1" a="1"/>
  <c r="M452" i="1" s="1"/>
  <c r="M453" i="1" a="1"/>
  <c r="M453" i="1" s="1"/>
  <c r="M454" i="1" a="1"/>
  <c r="M454" i="1" s="1"/>
  <c r="M455" i="1" a="1"/>
  <c r="M455" i="1" s="1"/>
  <c r="M456" i="1" a="1"/>
  <c r="M456" i="1" s="1"/>
  <c r="M457" i="1" a="1"/>
  <c r="M457" i="1" s="1"/>
  <c r="M458" i="1" a="1"/>
  <c r="M458" i="1" s="1"/>
  <c r="M459" i="1" a="1"/>
  <c r="M459" i="1" s="1"/>
  <c r="M460" i="1" a="1"/>
  <c r="M460" i="1" s="1"/>
  <c r="M461" i="1" a="1"/>
  <c r="M461" i="1" s="1"/>
  <c r="M462" i="1" a="1"/>
  <c r="M462" i="1" s="1"/>
  <c r="M463" i="1" a="1"/>
  <c r="M463" i="1" s="1"/>
  <c r="M464" i="1" a="1"/>
  <c r="M464" i="1" s="1"/>
  <c r="M465" i="1" a="1"/>
  <c r="M465" i="1" s="1"/>
  <c r="M466" i="1" a="1"/>
  <c r="M466" i="1"/>
  <c r="M467" i="1" a="1"/>
  <c r="M467" i="1" s="1"/>
  <c r="M468" i="1" a="1"/>
  <c r="M468" i="1" s="1"/>
  <c r="M469" i="1" a="1"/>
  <c r="M469" i="1" s="1"/>
  <c r="M470" i="1" a="1"/>
  <c r="M470" i="1"/>
  <c r="M471" i="1" a="1"/>
  <c r="M471" i="1"/>
  <c r="M472" i="1" a="1"/>
  <c r="M472" i="1" s="1"/>
  <c r="M473" i="1" a="1"/>
  <c r="M473" i="1" s="1"/>
  <c r="M474" i="1" a="1"/>
  <c r="M474" i="1" s="1"/>
  <c r="M475" i="1" a="1"/>
  <c r="M475" i="1" s="1"/>
  <c r="M476" i="1" a="1"/>
  <c r="M476" i="1"/>
  <c r="M477" i="1" a="1"/>
  <c r="M477" i="1" s="1"/>
  <c r="M478" i="1" a="1"/>
  <c r="M478" i="1" s="1"/>
  <c r="M479" i="1" a="1"/>
  <c r="M479" i="1" s="1"/>
  <c r="M480" i="1" a="1"/>
  <c r="M480" i="1" s="1"/>
  <c r="M481" i="1" a="1"/>
  <c r="M481" i="1" s="1"/>
  <c r="M482" i="1" a="1"/>
  <c r="M482" i="1" s="1"/>
  <c r="M483" i="1" a="1"/>
  <c r="M483" i="1" s="1"/>
  <c r="M484" i="1" a="1"/>
  <c r="M484" i="1" s="1"/>
  <c r="M485" i="1" a="1"/>
  <c r="M485" i="1"/>
  <c r="M486" i="1" a="1"/>
  <c r="M486" i="1" s="1"/>
  <c r="M487" i="1" a="1"/>
  <c r="M487" i="1" s="1"/>
  <c r="M488" i="1" a="1"/>
  <c r="M488" i="1" s="1"/>
  <c r="M489" i="1" a="1"/>
  <c r="M489" i="1"/>
  <c r="M490" i="1" a="1"/>
  <c r="M490" i="1" s="1"/>
  <c r="M491" i="1" a="1"/>
  <c r="M491" i="1" s="1"/>
  <c r="M492" i="1" a="1"/>
  <c r="M492" i="1" s="1"/>
  <c r="M493" i="1" a="1"/>
  <c r="M493" i="1"/>
  <c r="M494" i="1" a="1"/>
  <c r="M494" i="1" s="1"/>
  <c r="M495" i="1" a="1"/>
  <c r="M495" i="1"/>
  <c r="M496" i="1" a="1"/>
  <c r="M496" i="1" s="1"/>
  <c r="M497" i="1" a="1"/>
  <c r="M497" i="1" s="1"/>
  <c r="M498" i="1" a="1"/>
  <c r="M498" i="1" s="1"/>
  <c r="M499" i="1" a="1"/>
  <c r="M499" i="1"/>
  <c r="M500" i="1" a="1"/>
  <c r="M500" i="1" s="1"/>
  <c r="M501" i="1" a="1"/>
  <c r="M501" i="1" s="1"/>
  <c r="M502" i="1" a="1"/>
  <c r="M502" i="1" s="1"/>
  <c r="M503" i="1" a="1"/>
  <c r="M503" i="1" s="1"/>
  <c r="M504" i="1" a="1"/>
  <c r="M504" i="1" s="1"/>
  <c r="M505" i="1" a="1"/>
  <c r="M505" i="1" s="1"/>
  <c r="M506" i="1" a="1"/>
  <c r="M506" i="1"/>
  <c r="M507" i="1" a="1"/>
  <c r="M507" i="1" s="1"/>
  <c r="M508" i="1" a="1"/>
  <c r="M508" i="1" s="1"/>
  <c r="M509" i="1" a="1"/>
  <c r="M509" i="1" s="1"/>
  <c r="M510" i="1" a="1"/>
  <c r="M510" i="1" s="1"/>
  <c r="M511" i="1" a="1"/>
  <c r="M511" i="1"/>
  <c r="M512" i="1" a="1"/>
  <c r="M512" i="1" s="1"/>
  <c r="M513" i="1" a="1"/>
  <c r="M513" i="1"/>
  <c r="M514" i="1" a="1"/>
  <c r="M514" i="1" s="1"/>
  <c r="M515" i="1" a="1"/>
  <c r="M515" i="1"/>
  <c r="M516" i="1" a="1"/>
  <c r="M516" i="1" s="1"/>
  <c r="M517" i="1" a="1"/>
  <c r="M517" i="1" s="1"/>
  <c r="M518" i="1" a="1"/>
  <c r="M518" i="1" s="1"/>
  <c r="M519" i="1" a="1"/>
  <c r="M519" i="1" s="1"/>
  <c r="M520" i="1" a="1"/>
  <c r="M520" i="1" s="1"/>
  <c r="M521" i="1" a="1"/>
  <c r="M521" i="1" s="1"/>
  <c r="M522" i="1" a="1"/>
  <c r="M522" i="1" s="1"/>
  <c r="M523" i="1" a="1"/>
  <c r="M523" i="1" s="1"/>
  <c r="M524" i="1" a="1"/>
  <c r="M524" i="1" s="1"/>
  <c r="M525" i="1" a="1"/>
  <c r="M525" i="1" s="1"/>
  <c r="M526" i="1" a="1"/>
  <c r="M526" i="1"/>
  <c r="M527" i="1" a="1"/>
  <c r="M527" i="1" s="1"/>
  <c r="M528" i="1" a="1"/>
  <c r="M528" i="1" s="1"/>
  <c r="M529" i="1" a="1"/>
  <c r="M529" i="1" s="1"/>
  <c r="M530" i="1" a="1"/>
  <c r="M530" i="1" s="1"/>
  <c r="M531" i="1" a="1"/>
  <c r="M531" i="1" s="1"/>
  <c r="M532" i="1" a="1"/>
  <c r="M532" i="1" s="1"/>
  <c r="M533" i="1" a="1"/>
  <c r="M533" i="1" s="1"/>
  <c r="M534" i="1" a="1"/>
  <c r="M534" i="1" s="1"/>
  <c r="M535" i="1" a="1"/>
  <c r="M535" i="1" s="1"/>
  <c r="M536" i="1" a="1"/>
  <c r="M536" i="1" s="1"/>
  <c r="M537" i="1" a="1"/>
  <c r="M537" i="1" s="1"/>
  <c r="M538" i="1" a="1"/>
  <c r="M538" i="1" s="1"/>
  <c r="M539" i="1" a="1"/>
  <c r="M539" i="1" s="1"/>
  <c r="M540" i="1" a="1"/>
  <c r="M540" i="1" s="1"/>
  <c r="M541" i="1" a="1"/>
  <c r="M541" i="1" s="1"/>
  <c r="M542" i="1" a="1"/>
  <c r="M542" i="1" s="1"/>
  <c r="M543" i="1" a="1"/>
  <c r="M543" i="1" s="1"/>
  <c r="M544" i="1" a="1"/>
  <c r="M544" i="1" s="1"/>
  <c r="M545" i="1" a="1"/>
  <c r="M545" i="1"/>
  <c r="M546" i="1" a="1"/>
  <c r="M546" i="1" s="1"/>
  <c r="M547" i="1" a="1"/>
  <c r="M547" i="1"/>
  <c r="M548" i="1" a="1"/>
  <c r="M548" i="1" s="1"/>
  <c r="M549" i="1" a="1"/>
  <c r="M549" i="1" s="1"/>
  <c r="M550" i="1" a="1"/>
  <c r="M550" i="1" s="1"/>
  <c r="M551" i="1" a="1"/>
  <c r="M551" i="1" s="1"/>
  <c r="M552" i="1" a="1"/>
  <c r="M552" i="1" s="1"/>
  <c r="M553" i="1" a="1"/>
  <c r="M553" i="1" s="1"/>
  <c r="M554" i="1" a="1"/>
  <c r="M554" i="1" s="1"/>
  <c r="M555" i="1" a="1"/>
  <c r="M555" i="1" s="1"/>
  <c r="M556" i="1" a="1"/>
  <c r="M556" i="1" s="1"/>
  <c r="M557" i="1" a="1"/>
  <c r="M557" i="1"/>
  <c r="M558" i="1" a="1"/>
  <c r="M558" i="1"/>
  <c r="M559" i="1" a="1"/>
  <c r="M559" i="1" s="1"/>
  <c r="M560" i="1" a="1"/>
  <c r="M560" i="1" s="1"/>
  <c r="M561" i="1" a="1"/>
  <c r="M561" i="1" s="1"/>
  <c r="M562" i="1" a="1"/>
  <c r="M562" i="1" s="1"/>
  <c r="M563" i="1" a="1"/>
  <c r="M563" i="1" s="1"/>
  <c r="M564" i="1" a="1"/>
  <c r="M564" i="1" s="1"/>
  <c r="M565" i="1" a="1"/>
  <c r="M565" i="1" s="1"/>
  <c r="M566" i="1" a="1"/>
  <c r="M566" i="1" s="1"/>
  <c r="M567" i="1" a="1"/>
  <c r="M567" i="1"/>
  <c r="M568" i="1" a="1"/>
  <c r="M568" i="1" s="1"/>
  <c r="M569" i="1" a="1"/>
  <c r="M569" i="1" s="1"/>
  <c r="M570" i="1" a="1"/>
  <c r="M570" i="1"/>
  <c r="M571" i="1" a="1"/>
  <c r="M571" i="1" s="1"/>
  <c r="M572" i="1" a="1"/>
  <c r="M572" i="1"/>
  <c r="M573" i="1" a="1"/>
  <c r="M573" i="1" s="1"/>
  <c r="M574" i="1" a="1"/>
  <c r="M574" i="1" s="1"/>
  <c r="M575" i="1" a="1"/>
  <c r="M575" i="1" s="1"/>
  <c r="M576" i="1" a="1"/>
  <c r="M576" i="1" s="1"/>
  <c r="M577" i="1" a="1"/>
  <c r="M577" i="1" s="1"/>
  <c r="M578" i="1" a="1"/>
  <c r="M578" i="1" s="1"/>
  <c r="M579" i="1" a="1"/>
  <c r="M579" i="1" s="1"/>
  <c r="M580" i="1" a="1"/>
  <c r="M580" i="1" s="1"/>
  <c r="M581" i="1" a="1"/>
  <c r="M581" i="1" s="1"/>
  <c r="M582" i="1" a="1"/>
  <c r="M582" i="1"/>
  <c r="M583" i="1" a="1"/>
  <c r="M583" i="1"/>
  <c r="M584" i="1" a="1"/>
  <c r="M584" i="1" s="1"/>
  <c r="M585" i="1" a="1"/>
  <c r="M585" i="1" s="1"/>
  <c r="M586" i="1" a="1"/>
  <c r="M586" i="1" s="1"/>
  <c r="M587" i="1" a="1"/>
  <c r="M587" i="1" s="1"/>
  <c r="M588" i="1" a="1"/>
  <c r="M588" i="1" s="1"/>
  <c r="M589" i="1" a="1"/>
  <c r="M589" i="1" s="1"/>
  <c r="M590" i="1" a="1"/>
  <c r="M590" i="1" s="1"/>
  <c r="M591" i="1" a="1"/>
  <c r="M591" i="1" s="1"/>
  <c r="M592" i="1" a="1"/>
  <c r="M592" i="1" s="1"/>
  <c r="M593" i="1" a="1"/>
  <c r="M593" i="1" s="1"/>
  <c r="M594" i="1" a="1"/>
  <c r="M594" i="1"/>
  <c r="M595" i="1" a="1"/>
  <c r="M595" i="1" s="1"/>
  <c r="M596" i="1" a="1"/>
  <c r="M596" i="1" s="1"/>
  <c r="M597" i="1" a="1"/>
  <c r="M597" i="1" s="1"/>
  <c r="M598" i="1" a="1"/>
  <c r="M598" i="1" s="1"/>
  <c r="M599" i="1" a="1"/>
  <c r="M599" i="1" s="1"/>
  <c r="M600" i="1" a="1"/>
  <c r="M600" i="1" s="1"/>
  <c r="M601" i="1" a="1"/>
  <c r="M601" i="1" s="1"/>
  <c r="M602" i="1" a="1"/>
  <c r="M602" i="1" s="1"/>
  <c r="M603" i="1" a="1"/>
  <c r="M603" i="1" s="1"/>
  <c r="M604" i="1" a="1"/>
  <c r="M604" i="1" s="1"/>
  <c r="M605" i="1" a="1"/>
  <c r="M605" i="1" s="1"/>
  <c r="M606" i="1" a="1"/>
  <c r="M606" i="1" s="1"/>
  <c r="M607" i="1" a="1"/>
  <c r="M607" i="1" s="1"/>
  <c r="M608" i="1" a="1"/>
  <c r="M608" i="1" s="1"/>
  <c r="M609" i="1" a="1"/>
  <c r="M609" i="1" s="1"/>
  <c r="M610" i="1" a="1"/>
  <c r="M610" i="1" s="1"/>
  <c r="M611" i="1" a="1"/>
  <c r="M611" i="1"/>
  <c r="M612" i="1" a="1"/>
  <c r="M612" i="1" s="1"/>
  <c r="M613" i="1" a="1"/>
  <c r="M613" i="1" s="1"/>
  <c r="M614" i="1" a="1"/>
  <c r="M614" i="1" s="1"/>
  <c r="M615" i="1" a="1"/>
  <c r="M615" i="1" s="1"/>
  <c r="M616" i="1" a="1"/>
  <c r="M616" i="1" s="1"/>
  <c r="M617" i="1" a="1"/>
  <c r="M617" i="1" s="1"/>
  <c r="M618" i="1" a="1"/>
  <c r="M618" i="1" s="1"/>
  <c r="M619" i="1" a="1"/>
  <c r="M619" i="1" s="1"/>
  <c r="M620" i="1" a="1"/>
  <c r="M620" i="1" s="1"/>
  <c r="M621" i="1" a="1"/>
  <c r="M621" i="1"/>
  <c r="M622" i="1" a="1"/>
  <c r="M622" i="1" s="1"/>
  <c r="M623" i="1" a="1"/>
  <c r="M623" i="1"/>
  <c r="M624" i="1" a="1"/>
  <c r="M624" i="1" s="1"/>
  <c r="M625" i="1" a="1"/>
  <c r="M625" i="1" s="1"/>
  <c r="M626" i="1" a="1"/>
  <c r="M626" i="1" s="1"/>
  <c r="M627" i="1" a="1"/>
  <c r="M627" i="1" s="1"/>
  <c r="M628" i="1" a="1"/>
  <c r="M628" i="1" s="1"/>
  <c r="M629" i="1" a="1"/>
  <c r="M629" i="1" s="1"/>
  <c r="M630" i="1" a="1"/>
  <c r="M630" i="1" s="1"/>
  <c r="M631" i="1" a="1"/>
  <c r="M631" i="1" s="1"/>
  <c r="M632" i="1" a="1"/>
  <c r="M632" i="1" s="1"/>
  <c r="M633" i="1" a="1"/>
  <c r="M633" i="1" s="1"/>
  <c r="M634" i="1" a="1"/>
  <c r="M634" i="1" s="1"/>
  <c r="M635" i="1" a="1"/>
  <c r="M635" i="1"/>
  <c r="M636" i="1" a="1"/>
  <c r="M636" i="1" s="1"/>
  <c r="M637" i="1" a="1"/>
  <c r="M637" i="1" s="1"/>
  <c r="M638" i="1" a="1"/>
  <c r="M638" i="1"/>
  <c r="M639" i="1" a="1"/>
  <c r="M639" i="1"/>
  <c r="M640" i="1" a="1"/>
  <c r="M640" i="1" s="1"/>
  <c r="M641" i="1" a="1"/>
  <c r="M641" i="1" s="1"/>
  <c r="M642" i="1" a="1"/>
  <c r="M642" i="1" s="1"/>
  <c r="M643" i="1" a="1"/>
  <c r="M643" i="1" s="1"/>
  <c r="M644" i="1" a="1"/>
  <c r="M644" i="1"/>
  <c r="M645" i="1" a="1"/>
  <c r="M645" i="1"/>
  <c r="M646" i="1" a="1"/>
  <c r="M646" i="1"/>
  <c r="M647" i="1" a="1"/>
  <c r="M647" i="1" s="1"/>
  <c r="M648" i="1" a="1"/>
  <c r="M648" i="1" s="1"/>
  <c r="M649" i="1" a="1"/>
  <c r="M649" i="1" s="1"/>
  <c r="M650" i="1" a="1"/>
  <c r="M650" i="1" s="1"/>
  <c r="M651" i="1" a="1"/>
  <c r="M651" i="1" s="1"/>
  <c r="M652" i="1" a="1"/>
  <c r="M652" i="1" s="1"/>
  <c r="M653" i="1" a="1"/>
  <c r="M653" i="1" s="1"/>
  <c r="M654" i="1" a="1"/>
  <c r="M654" i="1" s="1"/>
  <c r="M655" i="1" a="1"/>
  <c r="M655" i="1" s="1"/>
  <c r="M656" i="1" a="1"/>
  <c r="M656" i="1" s="1"/>
  <c r="M657" i="1" a="1"/>
  <c r="M657" i="1" s="1"/>
  <c r="M658" i="1" a="1"/>
  <c r="M658" i="1" s="1"/>
  <c r="M659" i="1" a="1"/>
  <c r="M659" i="1" s="1"/>
  <c r="M660" i="1" a="1"/>
  <c r="M660" i="1"/>
  <c r="M661" i="1" a="1"/>
  <c r="M661" i="1"/>
  <c r="M662" i="1" a="1"/>
  <c r="M662" i="1"/>
  <c r="M663" i="1" a="1"/>
  <c r="M663" i="1" s="1"/>
  <c r="M664" i="1" a="1"/>
  <c r="M664" i="1" s="1"/>
  <c r="M665" i="1" a="1"/>
  <c r="M665" i="1" s="1"/>
  <c r="M666" i="1" a="1"/>
  <c r="M666" i="1"/>
  <c r="M667" i="1" a="1"/>
  <c r="M667" i="1" s="1"/>
  <c r="M668" i="1" a="1"/>
  <c r="M668" i="1" s="1"/>
  <c r="M669" i="1" a="1"/>
  <c r="M669" i="1" s="1"/>
  <c r="M670" i="1" a="1"/>
  <c r="M670" i="1"/>
  <c r="M671" i="1" a="1"/>
  <c r="M671" i="1"/>
  <c r="M672" i="1" a="1"/>
  <c r="M672" i="1" s="1"/>
  <c r="M673" i="1" a="1"/>
  <c r="M673" i="1" s="1"/>
  <c r="M674" i="1" a="1"/>
  <c r="M674" i="1" s="1"/>
  <c r="M675" i="1" a="1"/>
  <c r="M675" i="1" s="1"/>
  <c r="M676" i="1" a="1"/>
  <c r="M676" i="1" s="1"/>
  <c r="M677" i="1" a="1"/>
  <c r="M677" i="1" s="1"/>
  <c r="M678" i="1" a="1"/>
  <c r="M678" i="1" s="1"/>
  <c r="M679" i="1" a="1"/>
  <c r="M679" i="1" s="1"/>
  <c r="M680" i="1" a="1"/>
  <c r="M680" i="1" s="1"/>
  <c r="M681" i="1" a="1"/>
  <c r="M681" i="1" s="1"/>
  <c r="M682" i="1" a="1"/>
  <c r="M682" i="1" s="1"/>
  <c r="M683" i="1" a="1"/>
  <c r="M683" i="1"/>
  <c r="M684" i="1" a="1"/>
  <c r="M684" i="1" s="1"/>
  <c r="M685" i="1" a="1"/>
  <c r="M685" i="1"/>
  <c r="M686" i="1" a="1"/>
  <c r="M686" i="1" s="1"/>
  <c r="M687" i="1" a="1"/>
  <c r="M687" i="1" s="1"/>
  <c r="M688" i="1" a="1"/>
  <c r="M688" i="1" s="1"/>
  <c r="M689" i="1" a="1"/>
  <c r="M689" i="1" s="1"/>
  <c r="M690" i="1" a="1"/>
  <c r="M690" i="1" s="1"/>
  <c r="M691" i="1" a="1"/>
  <c r="M691" i="1" s="1"/>
  <c r="M692" i="1" a="1"/>
  <c r="M692" i="1" s="1"/>
  <c r="M693" i="1" a="1"/>
  <c r="M693" i="1" s="1"/>
  <c r="M694" i="1" a="1"/>
  <c r="M694" i="1"/>
  <c r="M695" i="1" a="1"/>
  <c r="M695" i="1" s="1"/>
  <c r="M696" i="1" a="1"/>
  <c r="M696" i="1" s="1"/>
  <c r="M697" i="1" a="1"/>
  <c r="M697" i="1"/>
  <c r="M698" i="1" a="1"/>
  <c r="M698" i="1" s="1"/>
  <c r="M699" i="1" a="1"/>
  <c r="M699" i="1" s="1"/>
  <c r="M700" i="1" a="1"/>
  <c r="M700" i="1" s="1"/>
  <c r="M701" i="1" a="1"/>
  <c r="M701" i="1" s="1"/>
  <c r="M702" i="1" a="1"/>
  <c r="M702" i="1" s="1"/>
  <c r="M703" i="1" a="1"/>
  <c r="M703" i="1" s="1"/>
  <c r="M704" i="1" a="1"/>
  <c r="M704" i="1"/>
  <c r="M705" i="1" a="1"/>
  <c r="M705" i="1" s="1"/>
  <c r="M706" i="1" a="1"/>
  <c r="M706" i="1" s="1"/>
  <c r="M707" i="1" a="1"/>
  <c r="M707" i="1" s="1"/>
  <c r="M708" i="1" a="1"/>
  <c r="M708" i="1" s="1"/>
  <c r="M709" i="1" a="1"/>
  <c r="M709" i="1" s="1"/>
  <c r="M710" i="1" a="1"/>
  <c r="M710" i="1" s="1"/>
  <c r="M711" i="1" a="1"/>
  <c r="M711" i="1" s="1"/>
  <c r="M712" i="1" a="1"/>
  <c r="M712" i="1" s="1"/>
  <c r="M713" i="1" a="1"/>
  <c r="M713" i="1"/>
  <c r="M714" i="1" a="1"/>
  <c r="M714" i="1" s="1"/>
  <c r="M715" i="1" a="1"/>
  <c r="M715" i="1"/>
  <c r="M716" i="1" a="1"/>
  <c r="M716" i="1" s="1"/>
  <c r="M717" i="1" a="1"/>
  <c r="M717" i="1" s="1"/>
  <c r="M718" i="1" a="1"/>
  <c r="M718" i="1" s="1"/>
  <c r="M719" i="1" a="1"/>
  <c r="M719" i="1" s="1"/>
  <c r="M720" i="1" a="1"/>
  <c r="M720" i="1" s="1"/>
  <c r="M721" i="1" a="1"/>
  <c r="M721" i="1"/>
  <c r="M722" i="1" a="1"/>
  <c r="M722" i="1" s="1"/>
  <c r="M723" i="1" a="1"/>
  <c r="M723" i="1"/>
  <c r="M724" i="1" a="1"/>
  <c r="M724" i="1" s="1"/>
  <c r="M725" i="1" a="1"/>
  <c r="M725" i="1" s="1"/>
  <c r="M726" i="1" a="1"/>
  <c r="M726" i="1" s="1"/>
  <c r="M727" i="1" a="1"/>
  <c r="M727" i="1" s="1"/>
  <c r="M728" i="1" a="1"/>
  <c r="M728" i="1" s="1"/>
  <c r="M729" i="1" a="1"/>
  <c r="M729" i="1" s="1"/>
  <c r="M730" i="1" a="1"/>
  <c r="M730" i="1" s="1"/>
  <c r="M731" i="1" a="1"/>
  <c r="M731" i="1" s="1"/>
  <c r="M732" i="1" a="1"/>
  <c r="M732" i="1" s="1"/>
  <c r="M733" i="1" a="1"/>
  <c r="M733" i="1" s="1"/>
  <c r="M734" i="1" a="1"/>
  <c r="M734" i="1" s="1"/>
  <c r="M735" i="1" a="1"/>
  <c r="M735" i="1" s="1"/>
  <c r="M736" i="1" a="1"/>
  <c r="M736" i="1" s="1"/>
  <c r="M737" i="1" a="1"/>
  <c r="M737" i="1" s="1"/>
  <c r="M738" i="1" a="1"/>
  <c r="M738" i="1" s="1"/>
  <c r="M739" i="1" a="1"/>
  <c r="M739" i="1" s="1"/>
  <c r="M740" i="1" a="1"/>
  <c r="M740" i="1" s="1"/>
  <c r="M741" i="1" a="1"/>
  <c r="M741" i="1"/>
  <c r="M742" i="1" a="1"/>
  <c r="M742" i="1" s="1"/>
  <c r="M743" i="1" a="1"/>
  <c r="M743" i="1" s="1"/>
  <c r="M744" i="1" a="1"/>
  <c r="M744" i="1" s="1"/>
  <c r="M745" i="1" a="1"/>
  <c r="M745" i="1" s="1"/>
  <c r="M746" i="1" a="1"/>
  <c r="M746" i="1" s="1"/>
  <c r="M747" i="1" a="1"/>
  <c r="M747" i="1" s="1"/>
  <c r="M748" i="1" a="1"/>
  <c r="M748" i="1" s="1"/>
  <c r="M749" i="1" a="1"/>
  <c r="M749" i="1" s="1"/>
  <c r="M750" i="1" a="1"/>
  <c r="M750" i="1" s="1"/>
  <c r="M751" i="1" a="1"/>
  <c r="M751" i="1" s="1"/>
  <c r="M752" i="1" a="1"/>
  <c r="M752" i="1" s="1"/>
  <c r="M753" i="1" a="1"/>
  <c r="M753" i="1" s="1"/>
  <c r="M754" i="1" a="1"/>
  <c r="M754" i="1" s="1"/>
  <c r="M755" i="1" a="1"/>
  <c r="M755" i="1" s="1"/>
  <c r="M756" i="1" a="1"/>
  <c r="M756" i="1" s="1"/>
  <c r="M757" i="1" a="1"/>
  <c r="M757" i="1" s="1"/>
  <c r="M758" i="1" a="1"/>
  <c r="M758" i="1"/>
  <c r="M759" i="1" a="1"/>
  <c r="M759" i="1" s="1"/>
  <c r="M760" i="1" a="1"/>
  <c r="M760" i="1"/>
  <c r="M761" i="1" a="1"/>
  <c r="M761" i="1"/>
  <c r="M762" i="1" a="1"/>
  <c r="M762" i="1" s="1"/>
  <c r="M763" i="1" a="1"/>
  <c r="M763" i="1" s="1"/>
  <c r="M764" i="1" a="1"/>
  <c r="M764" i="1" s="1"/>
  <c r="M765" i="1" a="1"/>
  <c r="M765" i="1" s="1"/>
  <c r="M766" i="1" a="1"/>
  <c r="M766" i="1" s="1"/>
  <c r="M767" i="1" a="1"/>
  <c r="M767" i="1" s="1"/>
  <c r="M768" i="1" a="1"/>
  <c r="M768" i="1" s="1"/>
  <c r="M769" i="1" a="1"/>
  <c r="M769" i="1" s="1"/>
  <c r="M770" i="1" a="1"/>
  <c r="M770" i="1" s="1"/>
  <c r="M771" i="1" a="1"/>
  <c r="M771" i="1"/>
  <c r="M772" i="1" a="1"/>
  <c r="M772" i="1" s="1"/>
  <c r="M773" i="1" a="1"/>
  <c r="M773" i="1"/>
  <c r="M774" i="1" a="1"/>
  <c r="M774" i="1"/>
  <c r="M775" i="1" a="1"/>
  <c r="M775" i="1" s="1"/>
  <c r="M776" i="1" a="1"/>
  <c r="M776" i="1"/>
  <c r="M777" i="1" a="1"/>
  <c r="M777" i="1"/>
  <c r="M778" i="1" a="1"/>
  <c r="M778" i="1" s="1"/>
  <c r="M779" i="1" a="1"/>
  <c r="M779" i="1" s="1"/>
  <c r="M780" i="1" a="1"/>
  <c r="M780" i="1" s="1"/>
  <c r="M781" i="1" a="1"/>
  <c r="M781" i="1"/>
  <c r="M782" i="1" a="1"/>
  <c r="M782" i="1" s="1"/>
  <c r="M783" i="1" a="1"/>
  <c r="M783" i="1"/>
  <c r="M784" i="1" a="1"/>
  <c r="M784" i="1" s="1"/>
  <c r="M785" i="1" a="1"/>
  <c r="M785" i="1" s="1"/>
  <c r="M786" i="1" a="1"/>
  <c r="M786" i="1" s="1"/>
  <c r="M787" i="1" a="1"/>
  <c r="M787" i="1" s="1"/>
  <c r="M788" i="1" a="1"/>
  <c r="M788" i="1" s="1"/>
  <c r="M789" i="1" a="1"/>
  <c r="M789" i="1" s="1"/>
  <c r="M790" i="1" a="1"/>
  <c r="M790" i="1" s="1"/>
  <c r="M791" i="1" a="1"/>
  <c r="M791" i="1" s="1"/>
  <c r="M792" i="1" a="1"/>
  <c r="M792" i="1"/>
  <c r="M793" i="1" a="1"/>
  <c r="M793" i="1" s="1"/>
  <c r="M794" i="1" a="1"/>
  <c r="M794" i="1" s="1"/>
  <c r="M795" i="1" a="1"/>
  <c r="M795" i="1" s="1"/>
  <c r="M796" i="1" a="1"/>
  <c r="M796" i="1" s="1"/>
  <c r="M797" i="1" a="1"/>
  <c r="M797" i="1" s="1"/>
  <c r="M798" i="1" a="1"/>
  <c r="M798" i="1" s="1"/>
  <c r="M799" i="1" a="1"/>
  <c r="M799" i="1" s="1"/>
  <c r="M800" i="1" a="1"/>
  <c r="M800" i="1" s="1"/>
  <c r="M801" i="1" a="1"/>
  <c r="M801" i="1" s="1"/>
  <c r="M802" i="1" a="1"/>
  <c r="M802" i="1" s="1"/>
  <c r="M803" i="1" a="1"/>
  <c r="M803" i="1" s="1"/>
  <c r="M804" i="1" a="1"/>
  <c r="M804" i="1" s="1"/>
  <c r="M805" i="1" a="1"/>
  <c r="M805" i="1" s="1"/>
  <c r="M806" i="1" a="1"/>
  <c r="M806" i="1"/>
  <c r="M807" i="1" a="1"/>
  <c r="M807" i="1" s="1"/>
  <c r="M808" i="1" a="1"/>
  <c r="M808" i="1"/>
  <c r="M809" i="1" a="1"/>
  <c r="M809" i="1"/>
  <c r="M810" i="1" a="1"/>
  <c r="M810" i="1" s="1"/>
  <c r="M811" i="1" a="1"/>
  <c r="M811" i="1" s="1"/>
  <c r="M812" i="1" a="1"/>
  <c r="M812" i="1" s="1"/>
  <c r="M813" i="1" a="1"/>
  <c r="M813" i="1" s="1"/>
  <c r="M814" i="1" a="1"/>
  <c r="M814" i="1" s="1"/>
  <c r="M815" i="1" a="1"/>
  <c r="M815" i="1" s="1"/>
  <c r="M816" i="1" a="1"/>
  <c r="M816" i="1" s="1"/>
  <c r="M817" i="1" a="1"/>
  <c r="M817" i="1"/>
  <c r="M818" i="1" a="1"/>
  <c r="M818" i="1" s="1"/>
  <c r="M819" i="1" a="1"/>
  <c r="M819" i="1" s="1"/>
  <c r="M820" i="1" a="1"/>
  <c r="M820" i="1" s="1"/>
  <c r="M821" i="1" a="1"/>
  <c r="M821" i="1" s="1"/>
  <c r="M822" i="1" a="1"/>
  <c r="M822" i="1" s="1"/>
  <c r="M823" i="1" a="1"/>
  <c r="M823" i="1" s="1"/>
  <c r="M824" i="1" a="1"/>
  <c r="M824" i="1" s="1"/>
  <c r="M825" i="1" a="1"/>
  <c r="M825" i="1" s="1"/>
  <c r="M826" i="1" a="1"/>
  <c r="M826" i="1" s="1"/>
  <c r="M827" i="1" a="1"/>
  <c r="M827" i="1" s="1"/>
  <c r="M828" i="1" a="1"/>
  <c r="M828" i="1" s="1"/>
  <c r="M829" i="1" a="1"/>
  <c r="M829" i="1" s="1"/>
  <c r="M830" i="1" a="1"/>
  <c r="M830" i="1" s="1"/>
  <c r="M831" i="1" a="1"/>
  <c r="M831" i="1" s="1"/>
  <c r="M832" i="1" a="1"/>
  <c r="M832" i="1" s="1"/>
  <c r="M833" i="1" a="1"/>
  <c r="M833" i="1" s="1"/>
  <c r="M834" i="1" a="1"/>
  <c r="M834" i="1" s="1"/>
  <c r="M835" i="1" a="1"/>
  <c r="M835" i="1" s="1"/>
  <c r="M836" i="1" a="1"/>
  <c r="M836" i="1" s="1"/>
  <c r="M837" i="1" a="1"/>
  <c r="M837" i="1" s="1"/>
  <c r="M838" i="1" a="1"/>
  <c r="M838" i="1" s="1"/>
  <c r="M839" i="1" a="1"/>
  <c r="M839" i="1" s="1"/>
  <c r="M840" i="1" a="1"/>
  <c r="M840" i="1" s="1"/>
  <c r="M841" i="1" a="1"/>
  <c r="M841" i="1" s="1"/>
  <c r="M842" i="1" a="1"/>
  <c r="M842" i="1" s="1"/>
  <c r="M843" i="1" a="1"/>
  <c r="M843" i="1" s="1"/>
  <c r="M844" i="1" a="1"/>
  <c r="M844" i="1" s="1"/>
  <c r="M845" i="1" a="1"/>
  <c r="M845" i="1" s="1"/>
  <c r="M846" i="1" a="1"/>
  <c r="M846" i="1" s="1"/>
  <c r="M847" i="1" a="1"/>
  <c r="M847" i="1" s="1"/>
  <c r="M848" i="1" a="1"/>
  <c r="M848" i="1" s="1"/>
  <c r="M849" i="1" a="1"/>
  <c r="M849" i="1"/>
  <c r="M850" i="1" a="1"/>
  <c r="M850" i="1" s="1"/>
  <c r="M851" i="1" a="1"/>
  <c r="M851" i="1" s="1"/>
  <c r="M852" i="1" a="1"/>
  <c r="M852" i="1" s="1"/>
  <c r="M853" i="1" a="1"/>
  <c r="M853" i="1" s="1"/>
  <c r="M854" i="1" a="1"/>
  <c r="M854" i="1" s="1"/>
  <c r="M855" i="1" a="1"/>
  <c r="M855" i="1" s="1"/>
  <c r="M856" i="1" a="1"/>
  <c r="M856" i="1" s="1"/>
  <c r="M857" i="1" a="1"/>
  <c r="M857" i="1" s="1"/>
  <c r="M858" i="1" a="1"/>
  <c r="M858" i="1" s="1"/>
  <c r="M859" i="1" a="1"/>
  <c r="M859" i="1" s="1"/>
  <c r="M860" i="1" a="1"/>
  <c r="M860" i="1" s="1"/>
  <c r="M861" i="1" a="1"/>
  <c r="M861" i="1" s="1"/>
  <c r="M862" i="1" a="1"/>
  <c r="M862" i="1" s="1"/>
  <c r="M863" i="1" a="1"/>
  <c r="M863" i="1" s="1"/>
  <c r="M864" i="1" a="1"/>
  <c r="M864" i="1" s="1"/>
  <c r="M865" i="1" a="1"/>
  <c r="M865" i="1" s="1"/>
  <c r="M866" i="1" a="1"/>
  <c r="M866" i="1" s="1"/>
  <c r="M867" i="1" a="1"/>
  <c r="M867" i="1" s="1"/>
  <c r="M868" i="1" a="1"/>
  <c r="M868" i="1" s="1"/>
  <c r="M869" i="1" a="1"/>
  <c r="M869" i="1" s="1"/>
  <c r="M870" i="1" a="1"/>
  <c r="M870" i="1" s="1"/>
  <c r="M871" i="1" a="1"/>
  <c r="M871" i="1" s="1"/>
  <c r="M872" i="1" a="1"/>
  <c r="M872" i="1" s="1"/>
  <c r="M873" i="1" a="1"/>
  <c r="M873" i="1" s="1"/>
  <c r="M874" i="1" a="1"/>
  <c r="M874" i="1" s="1"/>
  <c r="M875" i="1" a="1"/>
  <c r="M875" i="1" s="1"/>
  <c r="M876" i="1" a="1"/>
  <c r="M876" i="1" s="1"/>
  <c r="M877" i="1" a="1"/>
  <c r="M877" i="1" s="1"/>
  <c r="M878" i="1" a="1"/>
  <c r="M878" i="1" s="1"/>
  <c r="M879" i="1" a="1"/>
  <c r="M879" i="1" s="1"/>
  <c r="M880" i="1" a="1"/>
  <c r="M880" i="1"/>
  <c r="M881" i="1" a="1"/>
  <c r="M881" i="1"/>
  <c r="M882" i="1" a="1"/>
  <c r="M882" i="1" s="1"/>
  <c r="M883" i="1" a="1"/>
  <c r="M883" i="1" s="1"/>
  <c r="M884" i="1" a="1"/>
  <c r="M884" i="1" s="1"/>
  <c r="M885" i="1" a="1"/>
  <c r="M885" i="1" s="1"/>
  <c r="M886" i="1" a="1"/>
  <c r="M886" i="1" s="1"/>
  <c r="M887" i="1" a="1"/>
  <c r="M887" i="1" s="1"/>
  <c r="M888" i="1" a="1"/>
  <c r="M888" i="1" s="1"/>
  <c r="M889" i="1" a="1"/>
  <c r="M889" i="1" s="1"/>
  <c r="M890" i="1" a="1"/>
  <c r="M890" i="1" s="1"/>
  <c r="M891" i="1" a="1"/>
  <c r="M891" i="1" s="1"/>
  <c r="M892" i="1" a="1"/>
  <c r="M892" i="1" s="1"/>
  <c r="M893" i="1" a="1"/>
  <c r="M893" i="1"/>
  <c r="M894" i="1" a="1"/>
  <c r="M894" i="1" s="1"/>
  <c r="M895" i="1" a="1"/>
  <c r="M895" i="1"/>
  <c r="M896" i="1" a="1"/>
  <c r="M896" i="1" s="1"/>
  <c r="M897" i="1" a="1"/>
  <c r="M897" i="1"/>
  <c r="M898" i="1" a="1"/>
  <c r="M898" i="1" s="1"/>
  <c r="M899" i="1" a="1"/>
  <c r="M899" i="1" s="1"/>
  <c r="M900" i="1" a="1"/>
  <c r="M900" i="1" s="1"/>
  <c r="M901" i="1" a="1"/>
  <c r="M901" i="1" s="1"/>
  <c r="M902" i="1" a="1"/>
  <c r="M902" i="1" s="1"/>
  <c r="M903" i="1" a="1"/>
  <c r="M903" i="1" s="1"/>
  <c r="M904" i="1" a="1"/>
  <c r="M904" i="1"/>
  <c r="M905" i="1" a="1"/>
  <c r="M905" i="1" s="1"/>
  <c r="M906" i="1" a="1"/>
  <c r="M906" i="1" s="1"/>
  <c r="M907" i="1" a="1"/>
  <c r="M907" i="1" s="1"/>
  <c r="M908" i="1" a="1"/>
  <c r="M908" i="1" s="1"/>
  <c r="M909" i="1" a="1"/>
  <c r="M909" i="1" s="1"/>
  <c r="M910" i="1" a="1"/>
  <c r="M910" i="1" s="1"/>
  <c r="M911" i="1" a="1"/>
  <c r="M911" i="1" s="1"/>
  <c r="M912" i="1" a="1"/>
  <c r="M912" i="1" s="1"/>
  <c r="M913" i="1" a="1"/>
  <c r="M913" i="1"/>
  <c r="M914" i="1" a="1"/>
  <c r="M914" i="1" s="1"/>
  <c r="M915" i="1" a="1"/>
  <c r="M915" i="1"/>
  <c r="M916" i="1" a="1"/>
  <c r="M916" i="1" s="1"/>
  <c r="M917" i="1" a="1"/>
  <c r="M917" i="1" s="1"/>
  <c r="M918" i="1" a="1"/>
  <c r="M918" i="1"/>
  <c r="M919" i="1" a="1"/>
  <c r="M919" i="1" s="1"/>
  <c r="M920" i="1" a="1"/>
  <c r="M920" i="1"/>
  <c r="M921" i="1" a="1"/>
  <c r="M921" i="1" s="1"/>
  <c r="M922" i="1" a="1"/>
  <c r="M922" i="1" s="1"/>
  <c r="M923" i="1" a="1"/>
  <c r="M923" i="1" s="1"/>
  <c r="M924" i="1" a="1"/>
  <c r="M924" i="1" s="1"/>
  <c r="M925" i="1" a="1"/>
  <c r="M925" i="1"/>
  <c r="M926" i="1" a="1"/>
  <c r="M926" i="1" s="1"/>
  <c r="M927" i="1" a="1"/>
  <c r="M927" i="1"/>
  <c r="M928" i="1" a="1"/>
  <c r="M928" i="1" s="1"/>
  <c r="M929" i="1" a="1"/>
  <c r="M929" i="1" s="1"/>
  <c r="M930" i="1" a="1"/>
  <c r="M930" i="1" s="1"/>
  <c r="M931" i="1" a="1"/>
  <c r="M931" i="1" s="1"/>
  <c r="M932" i="1" a="1"/>
  <c r="M932" i="1" s="1"/>
  <c r="M933" i="1" a="1"/>
  <c r="M933" i="1" s="1"/>
  <c r="M934" i="1" a="1"/>
  <c r="M934" i="1" s="1"/>
  <c r="M935" i="1" a="1"/>
  <c r="M935" i="1" s="1"/>
  <c r="M936" i="1" a="1"/>
  <c r="M936" i="1" s="1"/>
  <c r="M937" i="1" a="1"/>
  <c r="M937" i="1" s="1"/>
  <c r="M938" i="1" a="1"/>
  <c r="M938" i="1" s="1"/>
  <c r="M939" i="1" a="1"/>
  <c r="M939" i="1" s="1"/>
  <c r="M940" i="1" a="1"/>
  <c r="M940" i="1" s="1"/>
  <c r="M941" i="1" a="1"/>
  <c r="M941" i="1" s="1"/>
  <c r="M942" i="1" a="1"/>
  <c r="M942" i="1"/>
  <c r="M943" i="1" a="1"/>
  <c r="M943" i="1"/>
  <c r="M944" i="1" a="1"/>
  <c r="M944" i="1" s="1"/>
  <c r="M945" i="1" a="1"/>
  <c r="M945" i="1" s="1"/>
  <c r="M946" i="1" a="1"/>
  <c r="M946" i="1" s="1"/>
  <c r="M947" i="1" a="1"/>
  <c r="M947" i="1" s="1"/>
  <c r="M948" i="1" a="1"/>
  <c r="M948" i="1" s="1"/>
  <c r="M949" i="1" a="1"/>
  <c r="M949" i="1" s="1"/>
  <c r="M950" i="1" a="1"/>
  <c r="M950" i="1"/>
  <c r="M951" i="1" a="1"/>
  <c r="M951" i="1" s="1"/>
  <c r="M952" i="1" a="1"/>
  <c r="M952" i="1" s="1"/>
  <c r="M953" i="1" a="1"/>
  <c r="M953" i="1"/>
  <c r="M954" i="1" a="1"/>
  <c r="M954" i="1" s="1"/>
  <c r="M955" i="1" a="1"/>
  <c r="M955" i="1" s="1"/>
  <c r="M956" i="1" a="1"/>
  <c r="M956" i="1" s="1"/>
  <c r="M957" i="1" a="1"/>
  <c r="M957" i="1" s="1"/>
  <c r="M958" i="1" a="1"/>
  <c r="M958" i="1" s="1"/>
  <c r="M959" i="1" a="1"/>
  <c r="M959" i="1"/>
  <c r="M960" i="1" a="1"/>
  <c r="M960" i="1" s="1"/>
  <c r="M961" i="1" a="1"/>
  <c r="M961" i="1" s="1"/>
  <c r="M962" i="1" a="1"/>
  <c r="M962" i="1" s="1"/>
  <c r="M963" i="1" a="1"/>
  <c r="M963" i="1" s="1"/>
  <c r="M964" i="1" a="1"/>
  <c r="M964" i="1" s="1"/>
  <c r="M965" i="1" a="1"/>
  <c r="M965" i="1" s="1"/>
  <c r="M966" i="1" a="1"/>
  <c r="M966" i="1" s="1"/>
  <c r="M967" i="1" a="1"/>
  <c r="M967" i="1" s="1"/>
  <c r="M968" i="1" a="1"/>
  <c r="M968" i="1" s="1"/>
  <c r="M969" i="1" a="1"/>
  <c r="M969" i="1" s="1"/>
  <c r="M970" i="1" a="1"/>
  <c r="M970" i="1" s="1"/>
  <c r="M971" i="1" a="1"/>
  <c r="M971" i="1" s="1"/>
  <c r="M972" i="1" a="1"/>
  <c r="M972" i="1" s="1"/>
  <c r="M973" i="1" a="1"/>
  <c r="M973" i="1"/>
  <c r="M974" i="1" a="1"/>
  <c r="M974" i="1" s="1"/>
  <c r="M975" i="1" a="1"/>
  <c r="M975" i="1" s="1"/>
  <c r="M976" i="1" a="1"/>
  <c r="M976" i="1" s="1"/>
  <c r="M977" i="1" a="1"/>
  <c r="M977" i="1" s="1"/>
  <c r="M978" i="1" a="1"/>
  <c r="M978" i="1" s="1"/>
  <c r="M979" i="1" a="1"/>
  <c r="M979" i="1" s="1"/>
  <c r="M980" i="1" a="1"/>
  <c r="M980" i="1" s="1"/>
  <c r="M981" i="1" a="1"/>
  <c r="M981" i="1" s="1"/>
  <c r="M982" i="1" a="1"/>
  <c r="M982" i="1" s="1"/>
  <c r="M983" i="1" a="1"/>
  <c r="M983" i="1" s="1"/>
  <c r="M984" i="1" a="1"/>
  <c r="M984" i="1" s="1"/>
  <c r="M985" i="1" a="1"/>
  <c r="M985" i="1" s="1"/>
  <c r="M986" i="1" a="1"/>
  <c r="M986" i="1" s="1"/>
  <c r="M987" i="1" a="1"/>
  <c r="M987" i="1" s="1"/>
  <c r="M988" i="1" a="1"/>
  <c r="M988" i="1" s="1"/>
  <c r="M989" i="1" a="1"/>
  <c r="M989" i="1"/>
  <c r="M990" i="1" a="1"/>
  <c r="M990" i="1"/>
  <c r="M991" i="1" a="1"/>
  <c r="M991" i="1"/>
  <c r="M992" i="1" a="1"/>
  <c r="M992" i="1" s="1"/>
  <c r="M993" i="1" a="1"/>
  <c r="M993" i="1"/>
  <c r="M994" i="1" a="1"/>
  <c r="M994" i="1" s="1"/>
  <c r="M995" i="1" a="1"/>
  <c r="M995" i="1" s="1"/>
  <c r="M996" i="1" a="1"/>
  <c r="M996" i="1" s="1"/>
  <c r="M997" i="1" a="1"/>
  <c r="M997" i="1"/>
  <c r="M998" i="1" a="1"/>
  <c r="M998" i="1"/>
  <c r="M999" i="1" a="1"/>
  <c r="M999" i="1"/>
  <c r="M1000" i="1" a="1"/>
  <c r="M1000" i="1"/>
  <c r="M1001" i="1" a="1"/>
  <c r="M1001" i="1"/>
  <c r="M1002" i="1" a="1"/>
  <c r="M1002" i="1" s="1"/>
  <c r="M1003" i="1" a="1"/>
  <c r="M1003" i="1" s="1"/>
  <c r="M1004" i="1" a="1"/>
  <c r="M1004" i="1" s="1"/>
  <c r="M1005" i="1" a="1"/>
  <c r="M1005" i="1"/>
  <c r="M1006" i="1" a="1"/>
  <c r="M1006" i="1"/>
  <c r="M1007" i="1" a="1"/>
  <c r="M1007" i="1" s="1"/>
  <c r="M1008" i="1" a="1"/>
  <c r="M1008" i="1" s="1"/>
  <c r="M1009" i="1" a="1"/>
  <c r="M1009" i="1" s="1"/>
  <c r="M1010" i="1" a="1"/>
  <c r="M1010" i="1" s="1"/>
  <c r="M1011" i="1" a="1"/>
  <c r="M1011" i="1" s="1"/>
  <c r="M1012" i="1" a="1"/>
  <c r="M1012" i="1" s="1"/>
  <c r="M1013" i="1" a="1"/>
  <c r="M1013" i="1" s="1"/>
  <c r="M1014" i="1" a="1"/>
  <c r="M1014" i="1" s="1"/>
  <c r="M1015" i="1" a="1"/>
  <c r="M1015" i="1" s="1"/>
  <c r="M1016" i="1" a="1"/>
  <c r="M1016" i="1"/>
  <c r="M1017" i="1" a="1"/>
  <c r="M1017" i="1" s="1"/>
  <c r="M1018" i="1" a="1"/>
  <c r="M1018" i="1" s="1"/>
  <c r="M1019" i="1" a="1"/>
  <c r="M1019" i="1" s="1"/>
  <c r="M1020" i="1" a="1"/>
  <c r="M1020" i="1" s="1"/>
  <c r="M1021" i="1" a="1"/>
  <c r="M1021" i="1" s="1"/>
  <c r="M1022" i="1" a="1"/>
  <c r="M1022" i="1" s="1"/>
  <c r="M1023" i="1" a="1"/>
  <c r="M1023" i="1"/>
  <c r="M1024" i="1" a="1"/>
  <c r="M1024" i="1"/>
  <c r="M1025" i="1" a="1"/>
  <c r="M1025" i="1" s="1"/>
  <c r="M1026" i="1" a="1"/>
  <c r="M1026" i="1" s="1"/>
  <c r="M1027" i="1" a="1"/>
  <c r="M1027" i="1" s="1"/>
  <c r="M1028" i="1" a="1"/>
  <c r="M1028" i="1" s="1"/>
  <c r="M1029" i="1" a="1"/>
  <c r="M1029" i="1" s="1"/>
  <c r="M1030" i="1" a="1"/>
  <c r="M1030" i="1" s="1"/>
  <c r="M1031" i="1" a="1"/>
  <c r="M1031" i="1" s="1"/>
  <c r="M1032" i="1" a="1"/>
  <c r="M1032" i="1" s="1"/>
  <c r="M1033" i="1" a="1"/>
  <c r="M1033" i="1" s="1"/>
  <c r="M1034" i="1" a="1"/>
  <c r="M1034" i="1" s="1"/>
  <c r="M1035" i="1" a="1"/>
  <c r="M1035" i="1"/>
  <c r="M1036" i="1" a="1"/>
  <c r="M1036" i="1" s="1"/>
  <c r="M1037" i="1" a="1"/>
  <c r="M1037" i="1"/>
  <c r="M1038" i="1" a="1"/>
  <c r="M1038" i="1" s="1"/>
  <c r="M1039" i="1" a="1"/>
  <c r="M1039" i="1" s="1"/>
  <c r="M1040" i="1" a="1"/>
  <c r="M1040" i="1" s="1"/>
  <c r="M1041" i="1" a="1"/>
  <c r="M1041" i="1" s="1"/>
  <c r="M1042" i="1" a="1"/>
  <c r="M1042" i="1" s="1"/>
  <c r="M1043" i="1" a="1"/>
  <c r="M1043" i="1" s="1"/>
  <c r="M1044" i="1" a="1"/>
  <c r="M1044" i="1"/>
  <c r="M1045" i="1" a="1"/>
  <c r="M1045" i="1" s="1"/>
  <c r="M1046" i="1" a="1"/>
  <c r="M1046" i="1" s="1"/>
  <c r="M1047" i="1" a="1"/>
  <c r="M1047" i="1" s="1"/>
  <c r="M1048" i="1" a="1"/>
  <c r="M1048" i="1"/>
  <c r="M1049" i="1" a="1"/>
  <c r="M1049" i="1" s="1"/>
  <c r="M1050" i="1" a="1"/>
  <c r="M1050" i="1" s="1"/>
  <c r="M1051" i="1" a="1"/>
  <c r="M1051" i="1" s="1"/>
  <c r="M1052" i="1" a="1"/>
  <c r="M1052" i="1" s="1"/>
  <c r="M1053" i="1" a="1"/>
  <c r="M1053" i="1" s="1"/>
  <c r="M1054" i="1" a="1"/>
  <c r="M1054" i="1" s="1"/>
  <c r="M1055" i="1" a="1"/>
  <c r="M1055" i="1"/>
  <c r="M1056" i="1" a="1"/>
  <c r="M1056" i="1" s="1"/>
  <c r="M1057" i="1" a="1"/>
  <c r="M1057" i="1"/>
  <c r="M1058" i="1" a="1"/>
  <c r="M1058" i="1" s="1"/>
  <c r="M1059" i="1" a="1"/>
  <c r="M1059" i="1"/>
  <c r="M1060" i="1" a="1"/>
  <c r="M1060" i="1" s="1"/>
  <c r="M1061" i="1" a="1"/>
  <c r="M1061" i="1" s="1"/>
  <c r="M1062" i="1" a="1"/>
  <c r="M1062" i="1"/>
  <c r="M1063" i="1" a="1"/>
  <c r="M1063" i="1" s="1"/>
  <c r="M1064" i="1" a="1"/>
  <c r="M1064" i="1" s="1"/>
  <c r="M1065" i="1" a="1"/>
  <c r="M1065" i="1" s="1"/>
  <c r="M1066" i="1" a="1"/>
  <c r="M1066" i="1" s="1"/>
  <c r="M1067" i="1" a="1"/>
  <c r="M1067" i="1"/>
  <c r="M1068" i="1" a="1"/>
  <c r="M1068" i="1"/>
  <c r="M1069" i="1" a="1"/>
  <c r="M1069" i="1" s="1"/>
  <c r="M1070" i="1" a="1"/>
  <c r="M1070" i="1" s="1"/>
  <c r="M1071" i="1" a="1"/>
  <c r="M1071" i="1" s="1"/>
  <c r="M1072" i="1" a="1"/>
  <c r="M1072" i="1" s="1"/>
  <c r="M1073" i="1" a="1"/>
  <c r="M1073" i="1" s="1"/>
  <c r="M1074" i="1" a="1"/>
  <c r="M1074" i="1"/>
  <c r="M1075" i="1" a="1"/>
  <c r="M1075" i="1" s="1"/>
  <c r="M1076" i="1" a="1"/>
  <c r="M1076" i="1"/>
  <c r="M1077" i="1" a="1"/>
  <c r="M1077" i="1" s="1"/>
  <c r="M1078" i="1" a="1"/>
  <c r="M1078" i="1" s="1"/>
  <c r="M1079" i="1" a="1"/>
  <c r="M1079" i="1" s="1"/>
  <c r="M1080" i="1" a="1"/>
  <c r="M1080" i="1" s="1"/>
  <c r="M1081" i="1" a="1"/>
  <c r="M1081" i="1" s="1"/>
  <c r="M1082" i="1" a="1"/>
  <c r="M1082" i="1"/>
  <c r="M1083" i="1" a="1"/>
  <c r="M1083" i="1" s="1"/>
  <c r="M1084" i="1" a="1"/>
  <c r="M1084" i="1"/>
  <c r="M1085" i="1" a="1"/>
  <c r="M1085" i="1" s="1"/>
  <c r="M1086" i="1" a="1"/>
  <c r="M1086" i="1"/>
  <c r="M1087" i="1" a="1"/>
  <c r="M1087" i="1" s="1"/>
  <c r="M1088" i="1" a="1"/>
  <c r="M1088" i="1" s="1"/>
  <c r="M1089" i="1" a="1"/>
  <c r="M1089" i="1" s="1"/>
  <c r="M1090" i="1" a="1"/>
  <c r="M1090" i="1" s="1"/>
  <c r="M1091" i="1" a="1"/>
  <c r="M1091" i="1" s="1"/>
  <c r="M1092" i="1" a="1"/>
  <c r="M1092" i="1" s="1"/>
  <c r="M1093" i="1" a="1"/>
  <c r="M1093" i="1" s="1"/>
  <c r="M1094" i="1" a="1"/>
  <c r="M1094" i="1" s="1"/>
  <c r="M1095" i="1" a="1"/>
  <c r="M1095" i="1" s="1"/>
  <c r="M1096" i="1" a="1"/>
  <c r="M1096" i="1"/>
  <c r="M1097" i="1" a="1"/>
  <c r="M1097" i="1" s="1"/>
  <c r="M1098" i="1" a="1"/>
  <c r="M1098" i="1" s="1"/>
  <c r="M1099" i="1" a="1"/>
  <c r="M1099" i="1" s="1"/>
  <c r="M1100" i="1" a="1"/>
  <c r="M1100" i="1" s="1"/>
  <c r="M1101" i="1" a="1"/>
  <c r="M1101" i="1" s="1"/>
  <c r="M1102" i="1" a="1"/>
  <c r="M1102" i="1" s="1"/>
  <c r="M1103" i="1" a="1"/>
  <c r="M1103" i="1" s="1"/>
  <c r="M1104" i="1" a="1"/>
  <c r="M1104" i="1" s="1"/>
  <c r="M1105" i="1" a="1"/>
  <c r="M1105" i="1" s="1"/>
  <c r="M1106" i="1" a="1"/>
  <c r="M1106" i="1" s="1"/>
  <c r="M1107" i="1" a="1"/>
  <c r="M1107" i="1"/>
  <c r="M1108" i="1" a="1"/>
  <c r="M1108" i="1"/>
  <c r="M1109" i="1" a="1"/>
  <c r="M1109" i="1"/>
  <c r="M1110" i="1" a="1"/>
  <c r="M1110" i="1" s="1"/>
  <c r="M1111" i="1" a="1"/>
  <c r="M1111" i="1" s="1"/>
  <c r="M1112" i="1" a="1"/>
  <c r="M1112" i="1" s="1"/>
  <c r="M1113" i="1" a="1"/>
  <c r="M1113" i="1" s="1"/>
  <c r="M1114" i="1" a="1"/>
  <c r="M1114" i="1" s="1"/>
  <c r="M1115" i="1" a="1"/>
  <c r="M1115" i="1" s="1"/>
  <c r="M1116" i="1" a="1"/>
  <c r="M1116" i="1" s="1"/>
  <c r="M1117" i="1" a="1"/>
  <c r="M1117" i="1" s="1"/>
  <c r="M1118" i="1" a="1"/>
  <c r="M1118" i="1" s="1"/>
  <c r="M1119" i="1" a="1"/>
  <c r="M1119" i="1" s="1"/>
  <c r="M1120" i="1" a="1"/>
  <c r="M1120" i="1" s="1"/>
  <c r="M1121" i="1" a="1"/>
  <c r="M1121" i="1" s="1"/>
  <c r="M1122" i="1" a="1"/>
  <c r="M1122" i="1"/>
  <c r="M1123" i="1" a="1"/>
  <c r="M1123" i="1" s="1"/>
  <c r="M1124" i="1" a="1"/>
  <c r="M1124" i="1" s="1"/>
  <c r="M1125" i="1" a="1"/>
  <c r="M1125" i="1" s="1"/>
  <c r="M1126" i="1" a="1"/>
  <c r="M1126" i="1" s="1"/>
  <c r="M1127" i="1" a="1"/>
  <c r="M1127" i="1" s="1"/>
  <c r="M1128" i="1" a="1"/>
  <c r="M1128" i="1" s="1"/>
  <c r="M1129" i="1" a="1"/>
  <c r="M1129" i="1" s="1"/>
  <c r="M1130" i="1" a="1"/>
  <c r="M1130" i="1" s="1"/>
  <c r="M1131" i="1" a="1"/>
  <c r="M1131" i="1" s="1"/>
  <c r="M1132" i="1" a="1"/>
  <c r="M1132" i="1" s="1"/>
  <c r="M1133" i="1" a="1"/>
  <c r="M1133" i="1" s="1"/>
  <c r="M1134" i="1" a="1"/>
  <c r="M1134" i="1" s="1"/>
  <c r="M1135" i="1" a="1"/>
  <c r="M1135" i="1" s="1"/>
  <c r="M1136" i="1" a="1"/>
  <c r="M1136" i="1"/>
  <c r="M1137" i="1" a="1"/>
  <c r="M1137" i="1"/>
  <c r="M1138" i="1" a="1"/>
  <c r="M1138" i="1" s="1"/>
  <c r="M1139" i="1" a="1"/>
  <c r="M1139" i="1" s="1"/>
  <c r="M1140" i="1" a="1"/>
  <c r="M1140" i="1" s="1"/>
  <c r="M1141" i="1" a="1"/>
  <c r="M1141" i="1" s="1"/>
  <c r="M1142" i="1" a="1"/>
  <c r="M1142" i="1" s="1"/>
  <c r="M1143" i="1" a="1"/>
  <c r="M1143" i="1" s="1"/>
  <c r="M1144" i="1" a="1"/>
  <c r="M1144" i="1" s="1"/>
  <c r="M1145" i="1" a="1"/>
  <c r="M1145" i="1"/>
  <c r="M1146" i="1" a="1"/>
  <c r="M1146" i="1"/>
  <c r="M1147" i="1" a="1"/>
  <c r="M1147" i="1"/>
  <c r="M1148" i="1" a="1"/>
  <c r="M1148" i="1" s="1"/>
  <c r="M1149" i="1" a="1"/>
  <c r="M1149" i="1" s="1"/>
  <c r="M1150" i="1" a="1"/>
  <c r="M1150" i="1" s="1"/>
  <c r="M1151" i="1" a="1"/>
  <c r="M1151" i="1" s="1"/>
  <c r="M1152" i="1" a="1"/>
  <c r="M1152" i="1"/>
  <c r="M1153" i="1" a="1"/>
  <c r="M1153" i="1" s="1"/>
  <c r="M1154" i="1" a="1"/>
  <c r="M1154" i="1"/>
  <c r="M1155" i="1" a="1"/>
  <c r="M1155" i="1" s="1"/>
  <c r="M1156" i="1" a="1"/>
  <c r="M1156" i="1" s="1"/>
  <c r="M1157" i="1" a="1"/>
  <c r="M1157" i="1" s="1"/>
  <c r="M1158" i="1" a="1"/>
  <c r="M1158" i="1"/>
  <c r="M1159" i="1" a="1"/>
  <c r="M1159" i="1" s="1"/>
  <c r="M1160" i="1" a="1"/>
  <c r="M1160" i="1" s="1"/>
  <c r="M1161" i="1" a="1"/>
  <c r="M1161" i="1" s="1"/>
  <c r="M1162" i="1" a="1"/>
  <c r="M1162" i="1" s="1"/>
  <c r="M1163" i="1" a="1"/>
  <c r="M1163" i="1" s="1"/>
  <c r="M1164" i="1" a="1"/>
  <c r="M1164" i="1" s="1"/>
  <c r="M1165" i="1" a="1"/>
  <c r="M1165" i="1" s="1"/>
  <c r="M1166" i="1" a="1"/>
  <c r="M1166" i="1"/>
  <c r="M1167" i="1" a="1"/>
  <c r="M1167" i="1" s="1"/>
  <c r="M1168" i="1" a="1"/>
  <c r="M1168" i="1" s="1"/>
  <c r="M1169" i="1" a="1"/>
  <c r="M1169" i="1" s="1"/>
  <c r="M1170" i="1" a="1"/>
  <c r="M1170" i="1" s="1"/>
  <c r="M1171" i="1" a="1"/>
  <c r="M1171" i="1" s="1"/>
  <c r="M1172" i="1" a="1"/>
  <c r="M1172" i="1" s="1"/>
  <c r="M1173" i="1" a="1"/>
  <c r="M1173" i="1"/>
  <c r="M1174" i="1" a="1"/>
  <c r="M1174" i="1" s="1"/>
  <c r="M1175" i="1" a="1"/>
  <c r="M1175" i="1" s="1"/>
  <c r="M1176" i="1" a="1"/>
  <c r="M1176" i="1"/>
  <c r="M1177" i="1" a="1"/>
  <c r="M1177" i="1" s="1"/>
  <c r="M1178" i="1" a="1"/>
  <c r="M1178" i="1"/>
  <c r="M1179" i="1" a="1"/>
  <c r="M1179" i="1" s="1"/>
  <c r="M1180" i="1" a="1"/>
  <c r="M1180" i="1"/>
  <c r="M1181" i="1" a="1"/>
  <c r="M1181" i="1" s="1"/>
  <c r="M1182" i="1" a="1"/>
  <c r="M1182" i="1" s="1"/>
  <c r="M1183" i="1" a="1"/>
  <c r="M1183" i="1" s="1"/>
  <c r="M1184" i="1" a="1"/>
  <c r="M1184" i="1" s="1"/>
  <c r="M1185" i="1" a="1"/>
  <c r="M1185" i="1"/>
  <c r="M1186" i="1" a="1"/>
  <c r="M1186" i="1"/>
  <c r="M1187" i="1" a="1"/>
  <c r="M1187" i="1" s="1"/>
  <c r="M1188" i="1" a="1"/>
  <c r="M1188" i="1" s="1"/>
  <c r="M1189" i="1" a="1"/>
  <c r="M1189" i="1" s="1"/>
  <c r="M1190" i="1" a="1"/>
  <c r="M1190" i="1" s="1"/>
  <c r="M1191" i="1" a="1"/>
  <c r="M1191" i="1" s="1"/>
  <c r="M1192" i="1" a="1"/>
  <c r="M1192" i="1" s="1"/>
  <c r="M1193" i="1" a="1"/>
  <c r="M1193" i="1" s="1"/>
  <c r="M1194" i="1" a="1"/>
  <c r="M1194" i="1"/>
  <c r="M1195" i="1" a="1"/>
  <c r="M1195" i="1" s="1"/>
  <c r="M1196" i="1" a="1"/>
  <c r="M1196" i="1"/>
  <c r="M1197" i="1" a="1"/>
  <c r="M1197" i="1" s="1"/>
  <c r="M1198" i="1" a="1"/>
  <c r="M1198" i="1"/>
  <c r="M1199" i="1" a="1"/>
  <c r="M1199" i="1" s="1"/>
  <c r="M1200" i="1" a="1"/>
  <c r="M1200" i="1" s="1"/>
  <c r="M1201" i="1" a="1"/>
  <c r="M1201" i="1" s="1"/>
  <c r="M1202" i="1" a="1"/>
  <c r="M1202" i="1" s="1"/>
  <c r="M1203" i="1" a="1"/>
  <c r="M1203" i="1"/>
  <c r="M1204" i="1" a="1"/>
  <c r="M1204" i="1" s="1"/>
  <c r="M1205" i="1" a="1"/>
  <c r="M1205" i="1" s="1"/>
  <c r="M1206" i="1" a="1"/>
  <c r="M1206" i="1" s="1"/>
  <c r="M1207" i="1" a="1"/>
  <c r="M1207" i="1" s="1"/>
  <c r="M1208" i="1" a="1"/>
  <c r="M1208" i="1" s="1"/>
  <c r="M1209" i="1" a="1"/>
  <c r="M1209" i="1" s="1"/>
  <c r="M1210" i="1" a="1"/>
  <c r="M1210" i="1" s="1"/>
  <c r="M1211" i="1" a="1"/>
  <c r="M1211" i="1" s="1"/>
  <c r="M1212" i="1" a="1"/>
  <c r="M1212" i="1" s="1"/>
  <c r="M1213" i="1" a="1"/>
  <c r="M1213" i="1" s="1"/>
  <c r="M1214" i="1" a="1"/>
  <c r="M1214" i="1" s="1"/>
  <c r="M1215" i="1" a="1"/>
  <c r="M1215" i="1" s="1"/>
  <c r="M1216" i="1" a="1"/>
  <c r="M1216" i="1"/>
  <c r="M1217" i="1" a="1"/>
  <c r="M1217" i="1"/>
  <c r="M1218" i="1" a="1"/>
  <c r="M1218" i="1" s="1"/>
  <c r="M1219" i="1" a="1"/>
  <c r="M1219" i="1" s="1"/>
  <c r="M1220" i="1" a="1"/>
  <c r="M1220" i="1" s="1"/>
  <c r="M1221" i="1" a="1"/>
  <c r="M1221" i="1" s="1"/>
  <c r="M1222" i="1" a="1"/>
  <c r="M1222" i="1" s="1"/>
  <c r="M1223" i="1" a="1"/>
  <c r="M1223" i="1" s="1"/>
  <c r="M1224" i="1" a="1"/>
  <c r="M1224" i="1" s="1"/>
  <c r="M1225" i="1" a="1"/>
  <c r="M1225" i="1" s="1"/>
  <c r="M1226" i="1" a="1"/>
  <c r="M1226" i="1" s="1"/>
  <c r="M1227" i="1" a="1"/>
  <c r="M1227" i="1" s="1"/>
  <c r="M1228" i="1" a="1"/>
  <c r="M1228" i="1"/>
  <c r="M1229" i="1" a="1"/>
  <c r="M1229" i="1" s="1"/>
  <c r="M1230" i="1" a="1"/>
  <c r="M1230" i="1" s="1"/>
  <c r="M1231" i="1" a="1"/>
  <c r="M1231" i="1" s="1"/>
  <c r="M1232" i="1" a="1"/>
  <c r="M1232" i="1" s="1"/>
  <c r="M1233" i="1" a="1"/>
  <c r="M1233" i="1" s="1"/>
  <c r="M1234" i="1" a="1"/>
  <c r="M1234" i="1" s="1"/>
  <c r="M1235" i="1" a="1"/>
  <c r="M1235" i="1" s="1"/>
  <c r="M1236" i="1" a="1"/>
  <c r="M1236" i="1" s="1"/>
  <c r="M1237" i="1" a="1"/>
  <c r="M1237" i="1" s="1"/>
  <c r="M1238" i="1" a="1"/>
  <c r="M1238" i="1" s="1"/>
  <c r="M1239" i="1" a="1"/>
  <c r="M1239" i="1" s="1"/>
  <c r="M1240" i="1" a="1"/>
  <c r="M1240" i="1" s="1"/>
  <c r="M1241" i="1" a="1"/>
  <c r="M1241" i="1"/>
  <c r="M1242" i="1" a="1"/>
  <c r="M1242" i="1" s="1"/>
  <c r="M1243" i="1" a="1"/>
  <c r="M1243" i="1"/>
  <c r="M1244" i="1" a="1"/>
  <c r="M1244" i="1" s="1"/>
  <c r="M1245" i="1" a="1"/>
  <c r="M1245" i="1" s="1"/>
  <c r="M1246" i="1" a="1"/>
  <c r="M1246" i="1" s="1"/>
  <c r="M1247" i="1" a="1"/>
  <c r="M1247" i="1" s="1"/>
  <c r="M1248" i="1" a="1"/>
  <c r="M1248" i="1" s="1"/>
  <c r="M1249" i="1" a="1"/>
  <c r="M1249" i="1" s="1"/>
  <c r="M1250" i="1" a="1"/>
  <c r="M1250" i="1" s="1"/>
  <c r="M1251" i="1" a="1"/>
  <c r="M1251" i="1" s="1"/>
  <c r="M1252" i="1" a="1"/>
  <c r="M1252" i="1"/>
  <c r="M1253" i="1" a="1"/>
  <c r="M1253" i="1" s="1"/>
  <c r="M1254" i="1" a="1"/>
  <c r="M1254" i="1"/>
  <c r="M1255" i="1" a="1"/>
  <c r="M1255" i="1" s="1"/>
  <c r="M1256" i="1" a="1"/>
  <c r="M1256" i="1"/>
  <c r="M1257" i="1" a="1"/>
  <c r="M1257" i="1" s="1"/>
  <c r="M1258" i="1" a="1"/>
  <c r="M1258" i="1" s="1"/>
  <c r="M1259" i="1" a="1"/>
  <c r="M1259" i="1" s="1"/>
  <c r="M1260" i="1" a="1"/>
  <c r="M1260" i="1" s="1"/>
  <c r="M1261" i="1" a="1"/>
  <c r="M1261" i="1"/>
  <c r="M1262" i="1" a="1"/>
  <c r="M1262" i="1" s="1"/>
  <c r="M1263" i="1" a="1"/>
  <c r="M1263" i="1" s="1"/>
  <c r="M1264" i="1" a="1"/>
  <c r="M1264" i="1" s="1"/>
  <c r="M1265" i="1" a="1"/>
  <c r="M1265" i="1"/>
  <c r="M1266" i="1" a="1"/>
  <c r="M1266" i="1" s="1"/>
  <c r="M1267" i="1" a="1"/>
  <c r="M1267" i="1"/>
  <c r="M1268" i="1" a="1"/>
  <c r="M1268" i="1" s="1"/>
  <c r="M1269" i="1" a="1"/>
  <c r="M1269" i="1" s="1"/>
  <c r="M1270" i="1" a="1"/>
  <c r="M1270" i="1" s="1"/>
  <c r="M1271" i="1" a="1"/>
  <c r="M1271" i="1" s="1"/>
  <c r="M1272" i="1" a="1"/>
  <c r="M1272" i="1" s="1"/>
  <c r="M1273" i="1" a="1"/>
  <c r="M1273" i="1" s="1"/>
  <c r="M1274" i="1" a="1"/>
  <c r="M1274" i="1" s="1"/>
  <c r="M1275" i="1" a="1"/>
  <c r="M1275" i="1" s="1"/>
  <c r="M1276" i="1" a="1"/>
  <c r="M1276" i="1" s="1"/>
  <c r="M1277" i="1" a="1"/>
  <c r="M1277" i="1" s="1"/>
  <c r="M1278" i="1" a="1"/>
  <c r="M1278" i="1"/>
  <c r="M1279" i="1" a="1"/>
  <c r="M1279" i="1" s="1"/>
  <c r="M1280" i="1" a="1"/>
  <c r="M1280" i="1" s="1"/>
  <c r="M1281" i="1" a="1"/>
  <c r="M1281" i="1"/>
  <c r="M1282" i="1" a="1"/>
  <c r="M1282" i="1" s="1"/>
  <c r="M1283" i="1" a="1"/>
  <c r="M1283" i="1" s="1"/>
  <c r="M1284" i="1" a="1"/>
  <c r="M1284" i="1" s="1"/>
  <c r="M1285" i="1" a="1"/>
  <c r="M1285" i="1" s="1"/>
  <c r="M1286" i="1" a="1"/>
  <c r="M1286" i="1" s="1"/>
  <c r="M1287" i="1" a="1"/>
  <c r="M1287" i="1" s="1"/>
  <c r="M1288" i="1" a="1"/>
  <c r="M1288" i="1" s="1"/>
  <c r="M1289" i="1" a="1"/>
  <c r="M1289" i="1" s="1"/>
  <c r="M1290" i="1" a="1"/>
  <c r="M1290" i="1" s="1"/>
  <c r="M1291" i="1" a="1"/>
  <c r="M1291" i="1"/>
  <c r="M1292" i="1" a="1"/>
  <c r="M1292" i="1" s="1"/>
  <c r="M1293" i="1" a="1"/>
  <c r="M1293" i="1"/>
  <c r="M1294" i="1" a="1"/>
  <c r="M1294" i="1" s="1"/>
  <c r="M1295" i="1" a="1"/>
  <c r="M1295" i="1" s="1"/>
  <c r="M1296" i="1" a="1"/>
  <c r="M1296" i="1" s="1"/>
  <c r="M1297" i="1" a="1"/>
  <c r="M1297" i="1" s="1"/>
  <c r="M1298" i="1" a="1"/>
  <c r="M1298" i="1" s="1"/>
  <c r="M1299" i="1" a="1"/>
  <c r="M1299" i="1" s="1"/>
  <c r="M1300" i="1" a="1"/>
  <c r="M1300" i="1"/>
  <c r="M1301" i="1" a="1"/>
  <c r="M1301" i="1" s="1"/>
  <c r="M1302" i="1" a="1"/>
  <c r="M1302" i="1" s="1"/>
  <c r="M1303" i="1" a="1"/>
  <c r="M1303" i="1" s="1"/>
  <c r="M1304" i="1" a="1"/>
  <c r="M1304" i="1"/>
  <c r="M1305" i="1" a="1"/>
  <c r="M1305" i="1" s="1"/>
  <c r="M1306" i="1" a="1"/>
  <c r="M1306" i="1"/>
  <c r="M1307" i="1" a="1"/>
  <c r="M1307" i="1" s="1"/>
  <c r="M1308" i="1" a="1"/>
  <c r="M1308" i="1" s="1"/>
  <c r="M1309" i="1" a="1"/>
  <c r="M1309" i="1" s="1"/>
  <c r="M1310" i="1" a="1"/>
  <c r="M1310" i="1" s="1"/>
  <c r="M1311" i="1" a="1"/>
  <c r="M1311" i="1" s="1"/>
  <c r="M1312" i="1" a="1"/>
  <c r="M1312" i="1" s="1"/>
  <c r="M1313" i="1" a="1"/>
  <c r="M1313" i="1" s="1"/>
  <c r="M1314" i="1" a="1"/>
  <c r="M1314" i="1" s="1"/>
  <c r="M1315" i="1" a="1"/>
  <c r="M1315" i="1"/>
  <c r="M1316" i="1" a="1"/>
  <c r="M1316" i="1" s="1"/>
  <c r="M1317" i="1" a="1"/>
  <c r="M1317" i="1"/>
  <c r="M1318" i="1" a="1"/>
  <c r="M1318" i="1" s="1"/>
  <c r="M1319" i="1" a="1"/>
  <c r="M1319" i="1" s="1"/>
  <c r="M1320" i="1" a="1"/>
  <c r="M1320" i="1"/>
  <c r="M1321" i="1" a="1"/>
  <c r="M1321" i="1" s="1"/>
  <c r="M1322" i="1" a="1"/>
  <c r="M1322" i="1" s="1"/>
  <c r="M1323" i="1" a="1"/>
  <c r="M1323" i="1" s="1"/>
  <c r="M1324" i="1" a="1"/>
  <c r="M1324" i="1" s="1"/>
  <c r="M1325" i="1" a="1"/>
  <c r="M1325" i="1" s="1"/>
  <c r="M1326" i="1" a="1"/>
  <c r="M1326" i="1"/>
  <c r="M1327" i="1" a="1"/>
  <c r="M1327" i="1" s="1"/>
  <c r="M1328" i="1" a="1"/>
  <c r="M1328" i="1" s="1"/>
  <c r="M1329" i="1" a="1"/>
  <c r="M1329" i="1" s="1"/>
  <c r="M1330" i="1" a="1"/>
  <c r="M1330" i="1"/>
  <c r="M1331" i="1" a="1"/>
  <c r="M1331" i="1" s="1"/>
  <c r="M1332" i="1" a="1"/>
  <c r="M1332" i="1" s="1"/>
  <c r="M1333" i="1" a="1"/>
  <c r="M1333" i="1" s="1"/>
  <c r="M1334" i="1" a="1"/>
  <c r="M1334" i="1" s="1"/>
  <c r="M1335" i="1" a="1"/>
  <c r="M1335" i="1" s="1"/>
  <c r="M1336" i="1" a="1"/>
  <c r="M1336" i="1" s="1"/>
  <c r="M1337" i="1" a="1"/>
  <c r="M1337" i="1" s="1"/>
  <c r="M1338" i="1" a="1"/>
  <c r="M1338" i="1" s="1"/>
  <c r="M1339" i="1" a="1"/>
  <c r="M1339" i="1" s="1"/>
  <c r="M1340" i="1" a="1"/>
  <c r="M1340" i="1" s="1"/>
  <c r="M1341" i="1" a="1"/>
  <c r="M1341" i="1" s="1"/>
  <c r="M1342" i="1" a="1"/>
  <c r="M1342" i="1" s="1"/>
  <c r="M1343" i="1" a="1"/>
  <c r="M1343" i="1" s="1"/>
  <c r="M1344" i="1" a="1"/>
  <c r="M1344" i="1"/>
  <c r="M1345" i="1" a="1"/>
  <c r="M1345" i="1" s="1"/>
  <c r="M1346" i="1" a="1"/>
  <c r="M1346" i="1"/>
  <c r="M1347" i="1" a="1"/>
  <c r="M1347" i="1" s="1"/>
  <c r="M1348" i="1" a="1"/>
  <c r="M1348" i="1" s="1"/>
  <c r="M1349" i="1" a="1"/>
  <c r="M1349" i="1" s="1"/>
  <c r="M1350" i="1" a="1"/>
  <c r="M1350" i="1" s="1"/>
  <c r="M1351" i="1" a="1"/>
  <c r="M1351" i="1" s="1"/>
  <c r="M1352" i="1" a="1"/>
  <c r="M1352" i="1" s="1"/>
  <c r="M1353" i="1" a="1"/>
  <c r="M1353" i="1" s="1"/>
  <c r="M1354" i="1" a="1"/>
  <c r="M1354" i="1" s="1"/>
  <c r="M1355" i="1" a="1"/>
  <c r="M1355" i="1"/>
  <c r="M1356" i="1" a="1"/>
  <c r="M1356" i="1" s="1"/>
  <c r="M1357" i="1" a="1"/>
  <c r="M1357" i="1"/>
  <c r="M1358" i="1" a="1"/>
  <c r="M1358" i="1" s="1"/>
  <c r="M1359" i="1" a="1"/>
  <c r="M1359" i="1" s="1"/>
  <c r="M1360" i="1" a="1"/>
  <c r="M1360" i="1" s="1"/>
  <c r="M1361" i="1" a="1"/>
  <c r="M1361" i="1" s="1"/>
  <c r="M1362" i="1" a="1"/>
  <c r="M1362" i="1" s="1"/>
  <c r="M1363" i="1" a="1"/>
  <c r="M1363" i="1" s="1"/>
  <c r="M1364" i="1" a="1"/>
  <c r="M1364" i="1" s="1"/>
  <c r="M1365" i="1" a="1"/>
  <c r="M1365" i="1" s="1"/>
  <c r="M1366" i="1" a="1"/>
  <c r="M1366" i="1"/>
  <c r="M1367" i="1" a="1"/>
  <c r="M1367" i="1" s="1"/>
  <c r="M1368" i="1" a="1"/>
  <c r="M1368" i="1"/>
  <c r="M1369" i="1" a="1"/>
  <c r="M1369" i="1" s="1"/>
  <c r="M1370" i="1" a="1"/>
  <c r="M1370" i="1"/>
  <c r="M1371" i="1" a="1"/>
  <c r="M1371" i="1" s="1"/>
  <c r="M1372" i="1" a="1"/>
  <c r="M1372" i="1"/>
  <c r="M1373" i="1" a="1"/>
  <c r="M1373" i="1" s="1"/>
  <c r="M1374" i="1" a="1"/>
  <c r="M1374" i="1" s="1"/>
  <c r="M1375" i="1" a="1"/>
  <c r="M1375" i="1" s="1"/>
  <c r="M1376" i="1" a="1"/>
  <c r="M1376" i="1" s="1"/>
  <c r="M1377" i="1" a="1"/>
  <c r="M1377" i="1" s="1"/>
  <c r="M1378" i="1" a="1"/>
  <c r="M1378" i="1" s="1"/>
  <c r="M1379" i="1" a="1"/>
  <c r="M1379" i="1"/>
  <c r="M1380" i="1" a="1"/>
  <c r="M1380" i="1" s="1"/>
  <c r="M1381" i="1" a="1"/>
  <c r="M1381" i="1"/>
  <c r="M1382" i="1" a="1"/>
  <c r="M1382" i="1"/>
  <c r="M1383" i="1" a="1"/>
  <c r="M1383" i="1" s="1"/>
  <c r="M1384" i="1" a="1"/>
  <c r="M1384" i="1"/>
  <c r="M1385" i="1" a="1"/>
  <c r="M1385" i="1" s="1"/>
  <c r="M1386" i="1" a="1"/>
  <c r="M1386" i="1" s="1"/>
  <c r="M1387" i="1" a="1"/>
  <c r="M1387" i="1" s="1"/>
  <c r="M1388" i="1" a="1"/>
  <c r="M1388" i="1"/>
  <c r="M1389" i="1" a="1"/>
  <c r="M1389" i="1"/>
  <c r="M1390" i="1" a="1"/>
  <c r="M1390" i="1" s="1"/>
  <c r="M1391" i="1" a="1"/>
  <c r="M1391" i="1" s="1"/>
  <c r="M1392" i="1" a="1"/>
  <c r="M1392" i="1" s="1"/>
  <c r="M1393" i="1" a="1"/>
  <c r="M1393" i="1" s="1"/>
  <c r="M1394" i="1" a="1"/>
  <c r="M1394" i="1" s="1"/>
  <c r="M1395" i="1" a="1"/>
  <c r="M1395" i="1" s="1"/>
  <c r="M1396" i="1" a="1"/>
  <c r="M1396" i="1" s="1"/>
  <c r="M1397" i="1" a="1"/>
  <c r="M1397" i="1" s="1"/>
  <c r="M1398" i="1" a="1"/>
  <c r="M1398" i="1"/>
  <c r="M1399" i="1" a="1"/>
  <c r="M1399" i="1" s="1"/>
  <c r="M1400" i="1" a="1"/>
  <c r="M1400" i="1" s="1"/>
  <c r="M1401" i="1" a="1"/>
  <c r="M1401" i="1" s="1"/>
  <c r="M1402" i="1" a="1"/>
  <c r="M1402" i="1" s="1"/>
  <c r="M1403" i="1" a="1"/>
  <c r="M1403" i="1" s="1"/>
  <c r="M1404" i="1" a="1"/>
  <c r="M1404" i="1" s="1"/>
  <c r="M1405" i="1" a="1"/>
  <c r="M1405" i="1" s="1"/>
  <c r="M1406" i="1" a="1"/>
  <c r="M1406" i="1" s="1"/>
  <c r="M1407" i="1" a="1"/>
  <c r="M1407" i="1" s="1"/>
  <c r="M1408" i="1" a="1"/>
  <c r="M1408" i="1"/>
  <c r="M1409" i="1" a="1"/>
  <c r="M1409" i="1" s="1"/>
  <c r="M1410" i="1" a="1"/>
  <c r="M1410" i="1"/>
  <c r="M1411" i="1" a="1"/>
  <c r="M1411" i="1" s="1"/>
  <c r="M1412" i="1" a="1"/>
  <c r="M1412" i="1" s="1"/>
  <c r="M1413" i="1" a="1"/>
  <c r="M1413" i="1" s="1"/>
  <c r="M1414" i="1" a="1"/>
  <c r="M1414" i="1"/>
  <c r="M1415" i="1" a="1"/>
  <c r="M1415" i="1" s="1"/>
  <c r="M1416" i="1" a="1"/>
  <c r="M1416" i="1" s="1"/>
  <c r="M1417" i="1" a="1"/>
  <c r="M1417" i="1" s="1"/>
  <c r="M1418" i="1" a="1"/>
  <c r="M1418" i="1" s="1"/>
  <c r="M1419" i="1" a="1"/>
  <c r="M1419" i="1"/>
  <c r="M1420" i="1" a="1"/>
  <c r="M1420" i="1" s="1"/>
  <c r="M1421" i="1" a="1"/>
  <c r="M1421" i="1" s="1"/>
  <c r="M1422" i="1" a="1"/>
  <c r="M1422" i="1" s="1"/>
  <c r="M1423" i="1" a="1"/>
  <c r="M1423" i="1" s="1"/>
  <c r="M1424" i="1" a="1"/>
  <c r="M1424" i="1" s="1"/>
  <c r="M1425" i="1" a="1"/>
  <c r="M1425" i="1" s="1"/>
  <c r="M1426" i="1" a="1"/>
  <c r="M1426" i="1" s="1"/>
  <c r="M1427" i="1" a="1"/>
  <c r="M1427" i="1" s="1"/>
  <c r="M1428" i="1" a="1"/>
  <c r="M1428" i="1" s="1"/>
  <c r="M1429" i="1" a="1"/>
  <c r="M1429" i="1" s="1"/>
  <c r="M1430" i="1" a="1"/>
  <c r="M1430" i="1" s="1"/>
  <c r="M1431" i="1" a="1"/>
  <c r="M1431" i="1" s="1"/>
  <c r="M1432" i="1" a="1"/>
  <c r="M1432" i="1"/>
  <c r="M1433" i="1" a="1"/>
  <c r="M1433" i="1" s="1"/>
  <c r="M1434" i="1" a="1"/>
  <c r="M1434" i="1" s="1"/>
  <c r="M1435" i="1" a="1"/>
  <c r="M1435" i="1"/>
  <c r="M1436" i="1" a="1"/>
  <c r="M1436" i="1"/>
  <c r="M1437" i="1" a="1"/>
  <c r="M1437" i="1" s="1"/>
  <c r="M1438" i="1" a="1"/>
  <c r="M1438" i="1" s="1"/>
  <c r="M1439" i="1" a="1"/>
  <c r="M1439" i="1" s="1"/>
  <c r="M1440" i="1" a="1"/>
  <c r="M1440" i="1" s="1"/>
  <c r="M1441" i="1" a="1"/>
  <c r="M1441" i="1" s="1"/>
  <c r="M1442" i="1" a="1"/>
  <c r="M1442" i="1" s="1"/>
  <c r="M1443" i="1" a="1"/>
  <c r="M1443" i="1" s="1"/>
  <c r="M1444" i="1" a="1"/>
  <c r="M1444" i="1" s="1"/>
  <c r="M1445" i="1" a="1"/>
  <c r="M1445" i="1" s="1"/>
  <c r="M1446" i="1" a="1"/>
  <c r="M1446" i="1"/>
  <c r="M1447" i="1" a="1"/>
  <c r="M1447" i="1" s="1"/>
  <c r="M1448" i="1" a="1"/>
  <c r="M1448" i="1"/>
  <c r="M1449" i="1" a="1"/>
  <c r="M1449" i="1" s="1"/>
  <c r="M1450" i="1" a="1"/>
  <c r="M1450" i="1" s="1"/>
  <c r="M1451" i="1" a="1"/>
  <c r="M1451" i="1" s="1"/>
  <c r="M1452" i="1" a="1"/>
  <c r="M1452" i="1" s="1"/>
  <c r="M1453" i="1" a="1"/>
  <c r="M1453" i="1" s="1"/>
  <c r="M1454" i="1" a="1"/>
  <c r="M1454" i="1" s="1"/>
  <c r="M1455" i="1" a="1"/>
  <c r="M1455" i="1" s="1"/>
  <c r="M1456" i="1" a="1"/>
  <c r="M1456" i="1" s="1"/>
  <c r="M1457" i="1" a="1"/>
  <c r="M1457" i="1" s="1"/>
  <c r="M1458" i="1" a="1"/>
  <c r="M1458" i="1"/>
  <c r="M1459" i="1" a="1"/>
  <c r="M1459" i="1" s="1"/>
  <c r="M1460" i="1" a="1"/>
  <c r="M1460" i="1" s="1"/>
  <c r="M1461" i="1" a="1"/>
  <c r="M1461" i="1" s="1"/>
  <c r="M1462" i="1" a="1"/>
  <c r="M1462" i="1" s="1"/>
  <c r="M1463" i="1" a="1"/>
  <c r="M1463" i="1" s="1"/>
  <c r="M1464" i="1" a="1"/>
  <c r="M1464" i="1" s="1"/>
  <c r="M1465" i="1" a="1"/>
  <c r="M1465" i="1" s="1"/>
  <c r="M1466" i="1" a="1"/>
  <c r="M1466" i="1" s="1"/>
  <c r="M1467" i="1" a="1"/>
  <c r="M1467" i="1" s="1"/>
  <c r="M1468" i="1" a="1"/>
  <c r="M1468" i="1" s="1"/>
  <c r="M1469" i="1" a="1"/>
  <c r="M1469" i="1" s="1"/>
  <c r="M1470" i="1" a="1"/>
  <c r="M1470" i="1" s="1"/>
  <c r="M1471" i="1" a="1"/>
  <c r="M1471" i="1" s="1"/>
  <c r="M1472" i="1" a="1"/>
  <c r="M1472" i="1"/>
  <c r="M1473" i="1" a="1"/>
  <c r="M1473" i="1" s="1"/>
  <c r="M1474" i="1" a="1"/>
  <c r="M1474" i="1" s="1"/>
  <c r="M1475" i="1" a="1"/>
  <c r="M1475" i="1" s="1"/>
  <c r="M1476" i="1" a="1"/>
  <c r="M1476" i="1"/>
  <c r="M1477" i="1" a="1"/>
  <c r="M1477" i="1" s="1"/>
  <c r="M1478" i="1" a="1"/>
  <c r="M1478" i="1"/>
  <c r="M1479" i="1" a="1"/>
  <c r="M1479" i="1" s="1"/>
  <c r="M1480" i="1" a="1"/>
  <c r="M1480" i="1" s="1"/>
  <c r="M1481" i="1" a="1"/>
  <c r="M1481" i="1" s="1"/>
  <c r="M1482" i="1" a="1"/>
  <c r="M1482" i="1" s="1"/>
  <c r="M1483" i="1" a="1"/>
  <c r="M1483" i="1" s="1"/>
  <c r="M1484" i="1" a="1"/>
  <c r="M1484" i="1" s="1"/>
  <c r="M1485" i="1" a="1"/>
  <c r="M1485" i="1"/>
  <c r="M1486" i="1" a="1"/>
  <c r="M1486" i="1" s="1"/>
  <c r="M1487" i="1" a="1"/>
  <c r="M1487" i="1" s="1"/>
  <c r="M1488" i="1" a="1"/>
  <c r="M1488" i="1" s="1"/>
  <c r="M1489" i="1" a="1"/>
  <c r="M1489" i="1" s="1"/>
  <c r="M1490" i="1" a="1"/>
  <c r="M1490" i="1" s="1"/>
  <c r="M1491" i="1" a="1"/>
  <c r="M1491" i="1" s="1"/>
  <c r="M1492" i="1" a="1"/>
  <c r="M1492" i="1" s="1"/>
  <c r="M1493" i="1" a="1"/>
  <c r="M1493" i="1" s="1"/>
  <c r="M1494" i="1" a="1"/>
  <c r="M1494" i="1" s="1"/>
  <c r="M1495" i="1" a="1"/>
  <c r="M1495" i="1" s="1"/>
  <c r="M1496" i="1" a="1"/>
  <c r="M1496" i="1" s="1"/>
  <c r="M1497" i="1" a="1"/>
  <c r="M1497" i="1" s="1"/>
  <c r="M1498" i="1" a="1"/>
  <c r="M1498" i="1"/>
  <c r="M1499" i="1" a="1"/>
  <c r="M1499" i="1" s="1"/>
  <c r="M1500" i="1" a="1"/>
  <c r="M1500" i="1" s="1"/>
  <c r="M1501" i="1" a="1"/>
  <c r="M1501" i="1" s="1"/>
  <c r="M1502" i="1" a="1"/>
  <c r="M1502" i="1" s="1"/>
  <c r="M1503" i="1" a="1"/>
  <c r="M1503" i="1" s="1"/>
  <c r="M1504" i="1" a="1"/>
  <c r="M1504" i="1" s="1"/>
  <c r="M1505" i="1" a="1"/>
  <c r="M1505" i="1" s="1"/>
  <c r="M1506" i="1" a="1"/>
  <c r="M1506" i="1"/>
  <c r="M1507" i="1" a="1"/>
  <c r="M1507" i="1"/>
  <c r="M1508" i="1" a="1"/>
  <c r="M1508" i="1" s="1"/>
  <c r="M1509" i="1" a="1"/>
  <c r="M1509" i="1" s="1"/>
  <c r="M1510" i="1" a="1"/>
  <c r="M1510" i="1"/>
  <c r="M1511" i="1" a="1"/>
  <c r="M1511" i="1" s="1"/>
  <c r="M1512" i="1" a="1"/>
  <c r="M1512" i="1" s="1"/>
  <c r="M1513" i="1" a="1"/>
  <c r="M1513" i="1" s="1"/>
  <c r="M1514" i="1" a="1"/>
  <c r="M1514" i="1" s="1"/>
  <c r="M1515" i="1" a="1"/>
  <c r="M1515" i="1" s="1"/>
  <c r="M1516" i="1" a="1"/>
  <c r="M1516" i="1" s="1"/>
  <c r="M1517" i="1" a="1"/>
  <c r="M1517" i="1"/>
  <c r="M1518" i="1" a="1"/>
  <c r="M1518" i="1" s="1"/>
  <c r="M1519" i="1" a="1"/>
  <c r="M1519" i="1" s="1"/>
  <c r="M1520" i="1" a="1"/>
  <c r="M1520" i="1" s="1"/>
  <c r="M1521" i="1" a="1"/>
  <c r="M1521" i="1" s="1"/>
  <c r="M1522" i="1" a="1"/>
  <c r="M1522" i="1" s="1"/>
  <c r="M1523" i="1" a="1"/>
  <c r="M1523" i="1" s="1"/>
  <c r="M1524" i="1" a="1"/>
  <c r="M1524" i="1"/>
  <c r="M1525" i="1" a="1"/>
  <c r="M1525" i="1"/>
  <c r="M1526" i="1" a="1"/>
  <c r="M1526" i="1" s="1"/>
  <c r="M1527" i="1" a="1"/>
  <c r="M1527" i="1" s="1"/>
  <c r="M1528" i="1" a="1"/>
  <c r="M1528" i="1"/>
  <c r="M1529" i="1" a="1"/>
  <c r="M1529" i="1" s="1"/>
  <c r="M1530" i="1" a="1"/>
  <c r="M1530" i="1" s="1"/>
  <c r="M1531" i="1" a="1"/>
  <c r="M1531" i="1" s="1"/>
  <c r="M1532" i="1" a="1"/>
  <c r="M1532" i="1" s="1"/>
  <c r="M1533" i="1" a="1"/>
  <c r="M1533" i="1"/>
  <c r="M1534" i="1" a="1"/>
  <c r="M1534" i="1"/>
  <c r="M1535" i="1" a="1"/>
  <c r="M1535" i="1" s="1"/>
  <c r="M1536" i="1" a="1"/>
  <c r="M1536" i="1" s="1"/>
  <c r="M1537" i="1" a="1"/>
  <c r="M1537" i="1" s="1"/>
  <c r="M1538" i="1" a="1"/>
  <c r="M1538" i="1" s="1"/>
  <c r="M1539" i="1" a="1"/>
  <c r="M1539" i="1" s="1"/>
  <c r="M1540" i="1" a="1"/>
  <c r="M1540" i="1"/>
  <c r="M1541" i="1" a="1"/>
  <c r="M1541" i="1" s="1"/>
  <c r="M1542" i="1" a="1"/>
  <c r="M1542" i="1"/>
  <c r="M1543" i="1" a="1"/>
  <c r="M1543" i="1" s="1"/>
  <c r="M1544" i="1" a="1"/>
  <c r="M1544" i="1" s="1"/>
  <c r="M1545" i="1" a="1"/>
  <c r="M1545" i="1" s="1"/>
  <c r="M1546" i="1" a="1"/>
  <c r="M1546" i="1" s="1"/>
  <c r="M1547" i="1" a="1"/>
  <c r="M1547" i="1" s="1"/>
  <c r="M1548" i="1" a="1"/>
  <c r="M1548" i="1" s="1"/>
  <c r="M1549" i="1" a="1"/>
  <c r="M1549" i="1" s="1"/>
  <c r="M1550" i="1" a="1"/>
  <c r="M1550" i="1" s="1"/>
  <c r="M1551" i="1" a="1"/>
  <c r="M1551" i="1" s="1"/>
  <c r="M1552" i="1" a="1"/>
  <c r="M1552" i="1" s="1"/>
  <c r="M1553" i="1" a="1"/>
  <c r="M1553" i="1" s="1"/>
  <c r="M1554" i="1" a="1"/>
  <c r="M1554" i="1"/>
  <c r="M1555" i="1" a="1"/>
  <c r="M1555" i="1"/>
  <c r="M1556" i="1" a="1"/>
  <c r="M1556" i="1" s="1"/>
  <c r="M1557" i="1" a="1"/>
  <c r="M1557" i="1" s="1"/>
  <c r="M1558" i="1" a="1"/>
  <c r="M1558" i="1" s="1"/>
  <c r="M1559" i="1" a="1"/>
  <c r="M1559" i="1" s="1"/>
  <c r="M1560" i="1" a="1"/>
  <c r="M1560" i="1" s="1"/>
  <c r="M1561" i="1" a="1"/>
  <c r="M1561" i="1" s="1"/>
  <c r="M1562" i="1" a="1"/>
  <c r="M1562" i="1" s="1"/>
  <c r="M1563" i="1" a="1"/>
  <c r="M1563" i="1" s="1"/>
  <c r="M1564" i="1" a="1"/>
  <c r="M1564" i="1" s="1"/>
  <c r="M1565" i="1" a="1"/>
  <c r="M1565" i="1" s="1"/>
  <c r="M1566" i="1" a="1"/>
  <c r="M1566" i="1" s="1"/>
  <c r="M1567" i="1" a="1"/>
  <c r="M1567" i="1" s="1"/>
  <c r="M1568" i="1" a="1"/>
  <c r="M1568" i="1" s="1"/>
  <c r="M1569" i="1" a="1"/>
  <c r="M1569" i="1" s="1"/>
  <c r="M1570" i="1" a="1"/>
  <c r="M1570" i="1" s="1"/>
  <c r="M1571" i="1" a="1"/>
  <c r="M1571" i="1" s="1"/>
  <c r="M1572" i="1" a="1"/>
  <c r="M1572" i="1" s="1"/>
  <c r="M1573" i="1" a="1"/>
  <c r="M1573" i="1" s="1"/>
  <c r="M1574" i="1" a="1"/>
  <c r="M1574" i="1" s="1"/>
  <c r="M1575" i="1" a="1"/>
  <c r="M1575" i="1" s="1"/>
  <c r="M1576" i="1" a="1"/>
  <c r="M1576" i="1" s="1"/>
  <c r="M1577" i="1" a="1"/>
  <c r="M1577" i="1" s="1"/>
  <c r="M1578" i="1" a="1"/>
  <c r="M1578" i="1" s="1"/>
  <c r="M1579" i="1" a="1"/>
  <c r="M1579" i="1" s="1"/>
  <c r="M1580" i="1" a="1"/>
  <c r="M1580" i="1"/>
  <c r="M1581" i="1" a="1"/>
  <c r="M1581" i="1" s="1"/>
  <c r="M1582" i="1" a="1"/>
  <c r="M1582" i="1" s="1"/>
  <c r="M1583" i="1" a="1"/>
  <c r="M1583" i="1" s="1"/>
  <c r="M1584" i="1" a="1"/>
  <c r="M1584" i="1" s="1"/>
  <c r="M1585" i="1" a="1"/>
  <c r="M1585" i="1" s="1"/>
  <c r="M1586" i="1" a="1"/>
  <c r="M1586" i="1"/>
  <c r="M1587" i="1" a="1"/>
  <c r="M1587" i="1" s="1"/>
  <c r="M1588" i="1" a="1"/>
  <c r="M1588" i="1"/>
  <c r="M1589" i="1" a="1"/>
  <c r="M1589" i="1" s="1"/>
  <c r="M1590" i="1" a="1"/>
  <c r="M1590" i="1"/>
  <c r="M1591" i="1" a="1"/>
  <c r="M1591" i="1" s="1"/>
  <c r="M1592" i="1" a="1"/>
  <c r="M1592" i="1"/>
  <c r="M1593" i="1" a="1"/>
  <c r="M1593" i="1" s="1"/>
  <c r="M1594" i="1" a="1"/>
  <c r="M1594" i="1" s="1"/>
  <c r="M1595" i="1" a="1"/>
  <c r="M1595" i="1"/>
  <c r="M1596" i="1" a="1"/>
  <c r="M1596" i="1" s="1"/>
  <c r="M1597" i="1" a="1"/>
  <c r="M1597" i="1"/>
  <c r="M1598" i="1" a="1"/>
  <c r="M1598" i="1" s="1"/>
  <c r="M1599" i="1" a="1"/>
  <c r="M1599" i="1" s="1"/>
  <c r="M1600" i="1" a="1"/>
  <c r="M1600" i="1" s="1"/>
  <c r="M1601" i="1" a="1"/>
  <c r="M1601" i="1" s="1"/>
  <c r="M1602" i="1" a="1"/>
  <c r="M1602" i="1" s="1"/>
  <c r="M1603" i="1" a="1"/>
  <c r="M1603" i="1" s="1"/>
  <c r="M1604" i="1" a="1"/>
  <c r="M1604" i="1"/>
  <c r="M1605" i="1" a="1"/>
  <c r="M1605" i="1" s="1"/>
  <c r="M1606" i="1" a="1"/>
  <c r="M1606" i="1" s="1"/>
  <c r="M1607" i="1" a="1"/>
  <c r="M1607" i="1" s="1"/>
  <c r="M1608" i="1" a="1"/>
  <c r="M1608" i="1"/>
  <c r="M1609" i="1" a="1"/>
  <c r="M1609" i="1" s="1"/>
  <c r="M1610" i="1" a="1"/>
  <c r="M1610" i="1"/>
  <c r="M1611" i="1" a="1"/>
  <c r="M1611" i="1" s="1"/>
  <c r="M1612" i="1" a="1"/>
  <c r="M1612" i="1" s="1"/>
  <c r="M1613" i="1" a="1"/>
  <c r="M1613" i="1" s="1"/>
  <c r="M1614" i="1" a="1"/>
  <c r="M1614" i="1" s="1"/>
  <c r="M1615" i="1" a="1"/>
  <c r="M1615" i="1" s="1"/>
  <c r="M1616" i="1" a="1"/>
  <c r="M1616" i="1" s="1"/>
  <c r="M1617" i="1" a="1"/>
  <c r="M1617" i="1" s="1"/>
  <c r="M1618" i="1" a="1"/>
  <c r="M1618" i="1" s="1"/>
  <c r="M1619" i="1" a="1"/>
  <c r="M1619" i="1"/>
  <c r="M1620" i="1" a="1"/>
  <c r="M1620" i="1"/>
  <c r="M1621" i="1" a="1"/>
  <c r="M1621" i="1" s="1"/>
  <c r="M1622" i="1" a="1"/>
  <c r="M1622" i="1"/>
  <c r="M1623" i="1" a="1"/>
  <c r="M1623" i="1" s="1"/>
  <c r="M1624" i="1" a="1"/>
  <c r="M1624" i="1" s="1"/>
  <c r="M1625" i="1" a="1"/>
  <c r="M1625" i="1" s="1"/>
  <c r="M1626" i="1" a="1"/>
  <c r="M1626" i="1"/>
  <c r="M1627" i="1" a="1"/>
  <c r="M1627" i="1" s="1"/>
  <c r="M1628" i="1" a="1"/>
  <c r="M1628" i="1" s="1"/>
  <c r="M1629" i="1" a="1"/>
  <c r="M1629" i="1"/>
  <c r="M1630" i="1" a="1"/>
  <c r="M1630" i="1" s="1"/>
  <c r="M1631" i="1" a="1"/>
  <c r="M1631" i="1" s="1"/>
  <c r="M1632" i="1" a="1"/>
  <c r="M1632" i="1" s="1"/>
  <c r="M1633" i="1" a="1"/>
  <c r="M1633" i="1" s="1"/>
  <c r="M1634" i="1" a="1"/>
  <c r="M1634" i="1" s="1"/>
  <c r="M1635" i="1" a="1"/>
  <c r="M1635" i="1" s="1"/>
  <c r="M1636" i="1" a="1"/>
  <c r="M1636" i="1"/>
  <c r="M1637" i="1" a="1"/>
  <c r="M1637" i="1" s="1"/>
  <c r="M1638" i="1" a="1"/>
  <c r="M1638" i="1" s="1"/>
  <c r="M1639" i="1" a="1"/>
  <c r="M1639" i="1" s="1"/>
  <c r="M1640" i="1" a="1"/>
  <c r="M1640" i="1"/>
  <c r="M1641" i="1" a="1"/>
  <c r="M1641" i="1" s="1"/>
  <c r="M1642" i="1" a="1"/>
  <c r="M1642" i="1" s="1"/>
  <c r="M1643" i="1" a="1"/>
  <c r="M1643" i="1"/>
  <c r="M1644" i="1" a="1"/>
  <c r="M1644" i="1" s="1"/>
  <c r="M1645" i="1" a="1"/>
  <c r="M1645" i="1" s="1"/>
  <c r="M1646" i="1" a="1"/>
  <c r="M1646" i="1" s="1"/>
  <c r="M1647" i="1" a="1"/>
  <c r="M1647" i="1" s="1"/>
  <c r="M1648" i="1" a="1"/>
  <c r="M1648" i="1" s="1"/>
  <c r="M1649" i="1" a="1"/>
  <c r="M1649" i="1" s="1"/>
  <c r="M1650" i="1" a="1"/>
  <c r="M1650" i="1" s="1"/>
  <c r="M1651" i="1" a="1"/>
  <c r="M1651" i="1" s="1"/>
  <c r="M1652" i="1" a="1"/>
  <c r="M1652" i="1" s="1"/>
  <c r="M1653" i="1" a="1"/>
  <c r="M1653" i="1" s="1"/>
  <c r="M1654" i="1" a="1"/>
  <c r="M1654" i="1"/>
  <c r="M1655" i="1" a="1"/>
  <c r="M1655" i="1" s="1"/>
  <c r="M1656" i="1" a="1"/>
  <c r="M1656" i="1" s="1"/>
  <c r="M1657" i="1" a="1"/>
  <c r="M1657" i="1" s="1"/>
  <c r="M1658" i="1" a="1"/>
  <c r="M1658" i="1" s="1"/>
  <c r="M1659" i="1" a="1"/>
  <c r="M1659" i="1" s="1"/>
  <c r="M1660" i="1" a="1"/>
  <c r="M1660" i="1" s="1"/>
  <c r="M1661" i="1" a="1"/>
  <c r="M1661" i="1" s="1"/>
  <c r="M1662" i="1" a="1"/>
  <c r="M1662" i="1" s="1"/>
  <c r="M1663" i="1" a="1"/>
  <c r="M1663" i="1" s="1"/>
  <c r="M1664" i="1" a="1"/>
  <c r="M1664" i="1" s="1"/>
  <c r="M1665" i="1" a="1"/>
  <c r="M1665" i="1" s="1"/>
  <c r="M1666" i="1" a="1"/>
  <c r="M1666" i="1" s="1"/>
  <c r="M1667" i="1" a="1"/>
  <c r="M1667" i="1" s="1"/>
  <c r="M1668" i="1" a="1"/>
  <c r="M1668" i="1"/>
  <c r="M1669" i="1" a="1"/>
  <c r="M1669" i="1" s="1"/>
  <c r="M1670" i="1" a="1"/>
  <c r="M1670" i="1" s="1"/>
  <c r="M1671" i="1" a="1"/>
  <c r="M1671" i="1" s="1"/>
  <c r="M1672" i="1" a="1"/>
  <c r="M1672" i="1" s="1"/>
  <c r="M1673" i="1" a="1"/>
  <c r="M1673" i="1" s="1"/>
  <c r="M1674" i="1" a="1"/>
  <c r="M1674" i="1" s="1"/>
  <c r="M1675" i="1" a="1"/>
  <c r="M1675" i="1"/>
  <c r="M1676" i="1" a="1"/>
  <c r="M1676" i="1" s="1"/>
  <c r="M1677" i="1" a="1"/>
  <c r="M1677" i="1" s="1"/>
  <c r="M1678" i="1" a="1"/>
  <c r="M1678" i="1" s="1"/>
  <c r="M1679" i="1" a="1"/>
  <c r="M1679" i="1" s="1"/>
  <c r="M1680" i="1" a="1"/>
  <c r="M1680" i="1" s="1"/>
  <c r="M1681" i="1" a="1"/>
  <c r="M1681" i="1" s="1"/>
  <c r="M1682" i="1" a="1"/>
  <c r="M1682" i="1"/>
  <c r="M1683" i="1" a="1"/>
  <c r="M1683" i="1" s="1"/>
  <c r="M1684" i="1" a="1"/>
  <c r="M1684" i="1"/>
  <c r="M1685" i="1" a="1"/>
  <c r="M1685" i="1" s="1"/>
  <c r="M1686" i="1" a="1"/>
  <c r="M1686" i="1" s="1"/>
  <c r="M1687" i="1" a="1"/>
  <c r="M1687" i="1" s="1"/>
  <c r="M1688" i="1" a="1"/>
  <c r="M1688" i="1"/>
  <c r="M1689" i="1" a="1"/>
  <c r="M1689" i="1" s="1"/>
  <c r="M1690" i="1" a="1"/>
  <c r="M1690" i="1" s="1"/>
  <c r="M1691" i="1" a="1"/>
  <c r="M1691" i="1" s="1"/>
  <c r="M1692" i="1" a="1"/>
  <c r="M1692" i="1" s="1"/>
  <c r="M1693" i="1" a="1"/>
  <c r="M1693" i="1" s="1"/>
  <c r="M1694" i="1" a="1"/>
  <c r="M1694" i="1" s="1"/>
  <c r="M1695" i="1" a="1"/>
  <c r="M1695" i="1" s="1"/>
  <c r="M1696" i="1" a="1"/>
  <c r="M1696" i="1" s="1"/>
  <c r="M1697" i="1" a="1"/>
  <c r="M1697" i="1" s="1"/>
  <c r="M1698" i="1" a="1"/>
  <c r="M1698" i="1" s="1"/>
  <c r="M1699" i="1" a="1"/>
  <c r="M1699" i="1" s="1"/>
  <c r="M1700" i="1" a="1"/>
  <c r="M1700" i="1" s="1"/>
  <c r="M1701" i="1" a="1"/>
  <c r="M1701" i="1" s="1"/>
  <c r="M1702" i="1" a="1"/>
  <c r="M1702" i="1" s="1"/>
  <c r="M1703" i="1" a="1"/>
  <c r="M1703" i="1" s="1"/>
  <c r="M1704" i="1" a="1"/>
  <c r="M1704" i="1" s="1"/>
  <c r="M1705" i="1" a="1"/>
  <c r="M1705" i="1" s="1"/>
  <c r="M1706" i="1" a="1"/>
  <c r="M1706" i="1" s="1"/>
  <c r="M1707" i="1" a="1"/>
  <c r="M1707" i="1" s="1"/>
  <c r="M1708" i="1" a="1"/>
  <c r="M1708" i="1"/>
  <c r="M1709" i="1" a="1"/>
  <c r="M1709" i="1" s="1"/>
  <c r="M1710" i="1" a="1"/>
  <c r="M1710" i="1" s="1"/>
  <c r="M1711" i="1" a="1"/>
  <c r="M1711" i="1" s="1"/>
  <c r="M1712" i="1" a="1"/>
  <c r="M1712" i="1" s="1"/>
  <c r="M1713" i="1" a="1"/>
  <c r="M1713" i="1" s="1"/>
  <c r="M1714" i="1" a="1"/>
  <c r="M1714" i="1" s="1"/>
  <c r="M1715" i="1" a="1"/>
  <c r="M1715" i="1" s="1"/>
  <c r="M1716" i="1" a="1"/>
  <c r="M1716" i="1" s="1"/>
  <c r="M1717" i="1" a="1"/>
  <c r="M1717" i="1" s="1"/>
  <c r="M1718" i="1" a="1"/>
  <c r="M1718" i="1" s="1"/>
  <c r="M1719" i="1" a="1"/>
  <c r="M1719" i="1" s="1"/>
  <c r="M1720" i="1" a="1"/>
  <c r="M1720" i="1" s="1"/>
  <c r="M1721" i="1" a="1"/>
  <c r="M1721" i="1" s="1"/>
  <c r="M1722" i="1" a="1"/>
  <c r="M1722" i="1" s="1"/>
  <c r="M1723" i="1" a="1"/>
  <c r="M1723" i="1" s="1"/>
  <c r="M1724" i="1" a="1"/>
  <c r="M1724" i="1" s="1"/>
  <c r="M1725" i="1" a="1"/>
  <c r="M1725" i="1" s="1"/>
  <c r="M1726" i="1" a="1"/>
  <c r="M1726" i="1" s="1"/>
  <c r="M1727" i="1" a="1"/>
  <c r="M1727" i="1" s="1"/>
  <c r="M1728" i="1" a="1"/>
  <c r="M1728" i="1" s="1"/>
  <c r="M1729" i="1" a="1"/>
  <c r="M1729" i="1" s="1"/>
  <c r="M1730" i="1" a="1"/>
  <c r="M1730" i="1" s="1"/>
  <c r="M1731" i="1" a="1"/>
  <c r="M1731" i="1" s="1"/>
  <c r="M1732" i="1" a="1"/>
  <c r="M1732" i="1" s="1"/>
  <c r="M1733" i="1" a="1"/>
  <c r="M1733" i="1" s="1"/>
  <c r="M1734" i="1" a="1"/>
  <c r="M1734" i="1" s="1"/>
  <c r="M1735" i="1" a="1"/>
  <c r="M1735" i="1" s="1"/>
  <c r="M1736" i="1" a="1"/>
  <c r="M1736" i="1" s="1"/>
  <c r="M1737" i="1" a="1"/>
  <c r="M1737" i="1" s="1"/>
  <c r="M1738" i="1" a="1"/>
  <c r="M1738" i="1" s="1"/>
  <c r="M1739" i="1" a="1"/>
  <c r="M1739" i="1" s="1"/>
  <c r="M1740" i="1" a="1"/>
  <c r="M1740" i="1" s="1"/>
  <c r="M1741" i="1" a="1"/>
  <c r="M1741" i="1" s="1"/>
  <c r="M1742" i="1" a="1"/>
  <c r="M1742" i="1" s="1"/>
  <c r="M1743" i="1" a="1"/>
  <c r="M1743" i="1" s="1"/>
  <c r="M1744" i="1" a="1"/>
  <c r="M1744" i="1" s="1"/>
  <c r="M1745" i="1" a="1"/>
  <c r="M1745" i="1" s="1"/>
  <c r="M1746" i="1" a="1"/>
  <c r="M1746" i="1" s="1"/>
  <c r="M1747" i="1" a="1"/>
  <c r="M1747" i="1" s="1"/>
  <c r="M1748" i="1" a="1"/>
  <c r="M1748" i="1" s="1"/>
  <c r="M1749" i="1" a="1"/>
  <c r="M1749" i="1" s="1"/>
  <c r="M1750" i="1" a="1"/>
  <c r="M1750" i="1" s="1"/>
  <c r="M1751" i="1" a="1"/>
  <c r="M1751" i="1" s="1"/>
  <c r="M1752" i="1" a="1"/>
  <c r="M1752" i="1" s="1"/>
  <c r="M1753" i="1" a="1"/>
  <c r="M1753" i="1" s="1"/>
  <c r="M1754" i="1" a="1"/>
  <c r="M1754" i="1" s="1"/>
  <c r="M1755" i="1" a="1"/>
  <c r="M1755" i="1" s="1"/>
  <c r="M1756" i="1" a="1"/>
  <c r="M1756" i="1" s="1"/>
  <c r="M1757" i="1" a="1"/>
  <c r="M1757" i="1"/>
  <c r="M1758" i="1" a="1"/>
  <c r="M1758" i="1" s="1"/>
  <c r="M1759" i="1" a="1"/>
  <c r="M1759" i="1" s="1"/>
  <c r="M1760" i="1" a="1"/>
  <c r="M1760" i="1" s="1"/>
  <c r="M1761" i="1" a="1"/>
  <c r="M1761" i="1" s="1"/>
  <c r="M1762" i="1" a="1"/>
  <c r="M1762" i="1" s="1"/>
  <c r="M1763" i="1" a="1"/>
  <c r="M1763" i="1" s="1"/>
  <c r="M1764" i="1" a="1"/>
  <c r="M1764" i="1" s="1"/>
  <c r="M1765" i="1" a="1"/>
  <c r="M1765" i="1" s="1"/>
  <c r="M1766" i="1" a="1"/>
  <c r="M1766" i="1" s="1"/>
  <c r="M1767" i="1" a="1"/>
  <c r="M1767" i="1" s="1"/>
  <c r="M1768" i="1" a="1"/>
  <c r="M1768" i="1" s="1"/>
  <c r="M1769" i="1" a="1"/>
  <c r="M1769" i="1" s="1"/>
  <c r="M1770" i="1" a="1"/>
  <c r="M1770" i="1" s="1"/>
  <c r="M1771" i="1" a="1"/>
  <c r="M1771" i="1" s="1"/>
  <c r="M1772" i="1" a="1"/>
  <c r="M1772" i="1" s="1"/>
  <c r="M1773" i="1" a="1"/>
  <c r="M1773" i="1"/>
  <c r="M1774" i="1" a="1"/>
  <c r="M1774" i="1"/>
  <c r="M1775" i="1" a="1"/>
  <c r="M1775" i="1" s="1"/>
  <c r="M1776" i="1" a="1"/>
  <c r="M1776" i="1" s="1"/>
  <c r="M1777" i="1" a="1"/>
  <c r="M1777" i="1" s="1"/>
  <c r="M1778" i="1" a="1"/>
  <c r="M1778" i="1" s="1"/>
  <c r="M1779" i="1" a="1"/>
  <c r="M1779" i="1" s="1"/>
  <c r="M1780" i="1" a="1"/>
  <c r="M1780" i="1" s="1"/>
  <c r="M1781" i="1" a="1"/>
  <c r="M1781" i="1" s="1"/>
  <c r="M1782" i="1" a="1"/>
  <c r="M1782" i="1" s="1"/>
  <c r="M1783" i="1" a="1"/>
  <c r="M1783" i="1" s="1"/>
  <c r="M1784" i="1" a="1"/>
  <c r="M1784" i="1" s="1"/>
  <c r="M1785" i="1" a="1"/>
  <c r="M1785" i="1" s="1"/>
  <c r="M1786" i="1" a="1"/>
  <c r="M1786" i="1" s="1"/>
  <c r="M1787" i="1" a="1"/>
  <c r="M1787" i="1" s="1"/>
  <c r="M1788" i="1" a="1"/>
  <c r="M1788" i="1" s="1"/>
  <c r="M1789" i="1" a="1"/>
  <c r="M1789" i="1" s="1"/>
  <c r="M1790" i="1" a="1"/>
  <c r="M1790" i="1" s="1"/>
  <c r="M1791" i="1" a="1"/>
  <c r="M1791" i="1" s="1"/>
  <c r="M1792" i="1" a="1"/>
  <c r="M1792" i="1" s="1"/>
  <c r="M1793" i="1" a="1"/>
  <c r="M1793" i="1" s="1"/>
  <c r="M1794" i="1" a="1"/>
  <c r="M1794" i="1" s="1"/>
  <c r="M1795" i="1" a="1"/>
  <c r="M1795" i="1" s="1"/>
  <c r="M1796" i="1" a="1"/>
  <c r="M1796" i="1" s="1"/>
  <c r="M1797" i="1" a="1"/>
  <c r="M1797" i="1" s="1"/>
  <c r="M1798" i="1" a="1"/>
  <c r="M1798" i="1" s="1"/>
  <c r="M1799" i="1" a="1"/>
  <c r="M1799" i="1" s="1"/>
  <c r="M1800" i="1" a="1"/>
  <c r="M1800" i="1" s="1"/>
  <c r="M1801" i="1" a="1"/>
  <c r="M1801" i="1" s="1"/>
  <c r="M1802" i="1" a="1"/>
  <c r="M1802" i="1"/>
  <c r="M1803" i="1" a="1"/>
  <c r="M1803" i="1" s="1"/>
  <c r="M1804" i="1" a="1"/>
  <c r="M1804" i="1" s="1"/>
  <c r="M1805" i="1" a="1"/>
  <c r="M1805" i="1" s="1"/>
  <c r="M1806" i="1" a="1"/>
  <c r="M1806" i="1" s="1"/>
  <c r="M1807" i="1" a="1"/>
  <c r="M1807" i="1" s="1"/>
  <c r="M1808" i="1" a="1"/>
  <c r="M1808" i="1" s="1"/>
  <c r="M1809" i="1" a="1"/>
  <c r="M1809" i="1" s="1"/>
  <c r="M1810" i="1" a="1"/>
  <c r="M1810" i="1"/>
  <c r="M1811" i="1" a="1"/>
  <c r="M1811" i="1" s="1"/>
  <c r="M1812" i="1" a="1"/>
  <c r="M1812" i="1" s="1"/>
  <c r="M1813" i="1" a="1"/>
  <c r="M1813" i="1" s="1"/>
  <c r="M1814" i="1" a="1"/>
  <c r="M1814" i="1" s="1"/>
  <c r="M1815" i="1" a="1"/>
  <c r="M1815" i="1" s="1"/>
  <c r="M1816" i="1" a="1"/>
  <c r="M1816" i="1"/>
  <c r="M1817" i="1" a="1"/>
  <c r="M1817" i="1" s="1"/>
  <c r="M1818" i="1" a="1"/>
  <c r="M1818" i="1" s="1"/>
  <c r="M1819" i="1" a="1"/>
  <c r="M1819" i="1" s="1"/>
  <c r="M1820" i="1" a="1"/>
  <c r="M1820" i="1" s="1"/>
  <c r="M1821" i="1" a="1"/>
  <c r="M1821" i="1" s="1"/>
  <c r="M1822" i="1" a="1"/>
  <c r="M1822" i="1" s="1"/>
  <c r="M1823" i="1" a="1"/>
  <c r="M1823" i="1" s="1"/>
  <c r="M1824" i="1" a="1"/>
  <c r="M1824" i="1" s="1"/>
  <c r="M1825" i="1" a="1"/>
  <c r="M1825" i="1" s="1"/>
  <c r="M1826" i="1" a="1"/>
  <c r="M1826" i="1" s="1"/>
  <c r="M1827" i="1" a="1"/>
  <c r="M1827" i="1" s="1"/>
  <c r="M1828" i="1" a="1"/>
  <c r="M1828" i="1" s="1"/>
  <c r="M1829" i="1" a="1"/>
  <c r="M1829" i="1" s="1"/>
  <c r="M1830" i="1" a="1"/>
  <c r="M1830" i="1" s="1"/>
  <c r="M1831" i="1" a="1"/>
  <c r="M1831" i="1" s="1"/>
  <c r="M1832" i="1" a="1"/>
  <c r="M1832" i="1" s="1"/>
  <c r="M1833" i="1" a="1"/>
  <c r="M1833" i="1" s="1"/>
  <c r="M1834" i="1" a="1"/>
  <c r="M1834" i="1" s="1"/>
  <c r="M1835" i="1" a="1"/>
  <c r="M1835" i="1" s="1"/>
  <c r="M1836" i="1" a="1"/>
  <c r="M1836" i="1"/>
  <c r="M1837" i="1" a="1"/>
  <c r="M1837" i="1"/>
  <c r="M1838" i="1" a="1"/>
  <c r="M1838" i="1"/>
  <c r="M1839" i="1" a="1"/>
  <c r="M1839" i="1" s="1"/>
  <c r="M1840" i="1" a="1"/>
  <c r="M1840" i="1" s="1"/>
  <c r="M1841" i="1" a="1"/>
  <c r="M1841" i="1" s="1"/>
  <c r="M1842" i="1" a="1"/>
  <c r="M1842" i="1" s="1"/>
  <c r="M1843" i="1" a="1"/>
  <c r="M1843" i="1" s="1"/>
  <c r="M1844" i="1" a="1"/>
  <c r="M1844" i="1" s="1"/>
  <c r="M1845" i="1" a="1"/>
  <c r="M1845" i="1" s="1"/>
  <c r="M1846" i="1" a="1"/>
  <c r="M1846" i="1" s="1"/>
  <c r="M1847" i="1" a="1"/>
  <c r="M1847" i="1" s="1"/>
  <c r="M1848" i="1" a="1"/>
  <c r="M1848" i="1" s="1"/>
  <c r="M1849" i="1" a="1"/>
  <c r="M1849" i="1" s="1"/>
  <c r="M1850" i="1" a="1"/>
  <c r="M1850" i="1" s="1"/>
  <c r="M1851" i="1" a="1"/>
  <c r="M1851" i="1" s="1"/>
  <c r="M1852" i="1" a="1"/>
  <c r="M1852" i="1" s="1"/>
  <c r="M1853" i="1" a="1"/>
  <c r="M1853" i="1" s="1"/>
  <c r="M1854" i="1" a="1"/>
  <c r="M1854" i="1"/>
  <c r="M1855" i="1" a="1"/>
  <c r="M1855" i="1" s="1"/>
  <c r="M1856" i="1" a="1"/>
  <c r="M1856" i="1" s="1"/>
  <c r="M1857" i="1" a="1"/>
  <c r="M1857" i="1" s="1"/>
  <c r="M1858" i="1" a="1"/>
  <c r="M1858" i="1" s="1"/>
  <c r="M1859" i="1" a="1"/>
  <c r="M1859" i="1" s="1"/>
  <c r="M1860" i="1" a="1"/>
  <c r="M1860" i="1"/>
  <c r="M1861" i="1" a="1"/>
  <c r="M1861" i="1" s="1"/>
  <c r="M1862" i="1" a="1"/>
  <c r="M1862" i="1" s="1"/>
  <c r="M1863" i="1" a="1"/>
  <c r="M1863" i="1" s="1"/>
  <c r="M1864" i="1" a="1"/>
  <c r="M1864" i="1" s="1"/>
  <c r="M1865" i="1" a="1"/>
  <c r="M1865" i="1" s="1"/>
  <c r="M1866" i="1" a="1"/>
  <c r="M1866" i="1" s="1"/>
  <c r="M1867" i="1" a="1"/>
  <c r="M1867" i="1" s="1"/>
  <c r="M1868" i="1" a="1"/>
  <c r="M1868" i="1" s="1"/>
  <c r="M1869" i="1" a="1"/>
  <c r="M1869" i="1" s="1"/>
  <c r="M1870" i="1" a="1"/>
  <c r="M1870" i="1" s="1"/>
  <c r="M1871" i="1" a="1"/>
  <c r="M1871" i="1" s="1"/>
  <c r="M1872" i="1" a="1"/>
  <c r="M1872" i="1" s="1"/>
  <c r="M1873" i="1" a="1"/>
  <c r="M1873" i="1" s="1"/>
  <c r="M1874" i="1" a="1"/>
  <c r="M1874" i="1"/>
  <c r="M1875" i="1" a="1"/>
  <c r="M1875" i="1" s="1"/>
  <c r="M1876" i="1" a="1"/>
  <c r="M1876" i="1" s="1"/>
  <c r="M1877" i="1" a="1"/>
  <c r="M1877" i="1" s="1"/>
  <c r="M1878" i="1" a="1"/>
  <c r="M1878" i="1"/>
  <c r="M1879" i="1" a="1"/>
  <c r="M1879" i="1" s="1"/>
  <c r="M1880" i="1" a="1"/>
  <c r="M1880" i="1" s="1"/>
  <c r="M1881" i="1" a="1"/>
  <c r="M1881" i="1" s="1"/>
  <c r="M1882" i="1" a="1"/>
  <c r="M1882" i="1" s="1"/>
  <c r="M1883" i="1" a="1"/>
  <c r="M1883" i="1"/>
  <c r="M1884" i="1" a="1"/>
  <c r="M1884" i="1" s="1"/>
  <c r="M1885" i="1" a="1"/>
  <c r="M1885" i="1" s="1"/>
  <c r="M1886" i="1" a="1"/>
  <c r="M1886" i="1" s="1"/>
  <c r="M1887" i="1" a="1"/>
  <c r="M1887" i="1" s="1"/>
  <c r="M1888" i="1" a="1"/>
  <c r="M1888" i="1" s="1"/>
  <c r="M1889" i="1" a="1"/>
  <c r="M1889" i="1" s="1"/>
  <c r="M1890" i="1" a="1"/>
  <c r="M1890" i="1"/>
  <c r="M1891" i="1" a="1"/>
  <c r="M1891" i="1"/>
  <c r="M1892" i="1" a="1"/>
  <c r="M1892" i="1" s="1"/>
  <c r="M1893" i="1" a="1"/>
  <c r="M1893" i="1"/>
  <c r="M1894" i="1" a="1"/>
  <c r="M1894" i="1" s="1"/>
  <c r="M1895" i="1" a="1"/>
  <c r="M1895" i="1" s="1"/>
  <c r="M1896" i="1" a="1"/>
  <c r="M1896" i="1" s="1"/>
  <c r="M1897" i="1" a="1"/>
  <c r="M1897" i="1" s="1"/>
  <c r="M1898" i="1" a="1"/>
  <c r="M1898" i="1" s="1"/>
  <c r="M1899" i="1" a="1"/>
  <c r="M1899" i="1" s="1"/>
  <c r="M1900" i="1" a="1"/>
  <c r="M1900" i="1" s="1"/>
  <c r="M1901" i="1" a="1"/>
  <c r="M1901" i="1" s="1"/>
  <c r="M1902" i="1" a="1"/>
  <c r="M1902" i="1"/>
  <c r="M1903" i="1" a="1"/>
  <c r="M1903" i="1" s="1"/>
  <c r="M1904" i="1" a="1"/>
  <c r="M1904" i="1"/>
  <c r="M1905" i="1" a="1"/>
  <c r="M1905" i="1" s="1"/>
  <c r="M1906" i="1" a="1"/>
  <c r="M1906" i="1"/>
  <c r="M1907" i="1" a="1"/>
  <c r="M1907" i="1" s="1"/>
  <c r="M1908" i="1" a="1"/>
  <c r="M1908" i="1"/>
  <c r="M1909" i="1" a="1"/>
  <c r="M1909" i="1" s="1"/>
  <c r="M1910" i="1" a="1"/>
  <c r="M1910" i="1"/>
  <c r="M1911" i="1" a="1"/>
  <c r="M1911" i="1" s="1"/>
  <c r="M1912" i="1" a="1"/>
  <c r="M1912" i="1"/>
  <c r="M1913" i="1" a="1"/>
  <c r="M1913" i="1" s="1"/>
  <c r="M1914" i="1" a="1"/>
  <c r="M1914" i="1" s="1"/>
  <c r="M1915" i="1" a="1"/>
  <c r="M1915" i="1" s="1"/>
  <c r="M1916" i="1" a="1"/>
  <c r="M1916" i="1" s="1"/>
  <c r="M1917" i="1" a="1"/>
  <c r="M1917" i="1" s="1"/>
  <c r="M1918" i="1" a="1"/>
  <c r="M1918" i="1" s="1"/>
  <c r="M1919" i="1" a="1"/>
  <c r="M1919" i="1" s="1"/>
  <c r="M1920" i="1" a="1"/>
  <c r="M1920" i="1" s="1"/>
  <c r="M1921" i="1" a="1"/>
  <c r="M1921" i="1" s="1"/>
  <c r="M1922" i="1" a="1"/>
  <c r="M1922" i="1"/>
  <c r="M1923" i="1" a="1"/>
  <c r="M1923" i="1" s="1"/>
  <c r="M1924" i="1" a="1"/>
  <c r="M1924" i="1" s="1"/>
  <c r="M1925" i="1" a="1"/>
  <c r="M1925" i="1" s="1"/>
  <c r="M1926" i="1" a="1"/>
  <c r="M1926" i="1" s="1"/>
  <c r="M1927" i="1" a="1"/>
  <c r="M1927" i="1" s="1"/>
  <c r="M1928" i="1" a="1"/>
  <c r="M1928" i="1" s="1"/>
  <c r="M1929" i="1" a="1"/>
  <c r="M1929" i="1" s="1"/>
  <c r="M1930" i="1" a="1"/>
  <c r="M1930" i="1"/>
  <c r="M1931" i="1" a="1"/>
  <c r="M1931" i="1" s="1"/>
  <c r="M1932" i="1" a="1"/>
  <c r="M1932" i="1" s="1"/>
  <c r="M1933" i="1" a="1"/>
  <c r="M1933" i="1" s="1"/>
  <c r="M1934" i="1" a="1"/>
  <c r="M1934" i="1" s="1"/>
  <c r="M1935" i="1" a="1"/>
  <c r="M1935" i="1" s="1"/>
  <c r="M1936" i="1" a="1"/>
  <c r="M1936" i="1" s="1"/>
  <c r="M1937" i="1" a="1"/>
  <c r="M1937" i="1" s="1"/>
  <c r="M1938" i="1" a="1"/>
  <c r="M1938" i="1" s="1"/>
  <c r="M1939" i="1" a="1"/>
  <c r="M1939" i="1" s="1"/>
  <c r="M1940" i="1" a="1"/>
  <c r="M1940" i="1" s="1"/>
  <c r="M1941" i="1" a="1"/>
  <c r="M1941" i="1"/>
  <c r="M1942" i="1" a="1"/>
  <c r="M1942" i="1" s="1"/>
  <c r="M1943" i="1" a="1"/>
  <c r="M1943" i="1" s="1"/>
  <c r="M1944" i="1" a="1"/>
  <c r="M1944" i="1" s="1"/>
  <c r="M1945" i="1" a="1"/>
  <c r="M1945" i="1" s="1"/>
  <c r="M1946" i="1" a="1"/>
  <c r="M1946" i="1" s="1"/>
  <c r="M1947" i="1" a="1"/>
  <c r="M1947" i="1" s="1"/>
  <c r="M1948" i="1" a="1"/>
  <c r="M1948" i="1" s="1"/>
  <c r="M1949" i="1" a="1"/>
  <c r="M1949" i="1" s="1"/>
  <c r="M1950" i="1" a="1"/>
  <c r="M1950" i="1"/>
  <c r="M1951" i="1" a="1"/>
  <c r="M1951" i="1" s="1"/>
  <c r="M1952" i="1" a="1"/>
  <c r="M1952" i="1" s="1"/>
  <c r="M1953" i="1" a="1"/>
  <c r="M1953" i="1" s="1"/>
  <c r="M1954" i="1" a="1"/>
  <c r="M1954" i="1" s="1"/>
  <c r="M1955" i="1" a="1"/>
  <c r="M1955" i="1"/>
  <c r="M1956" i="1" a="1"/>
  <c r="M1956" i="1" s="1"/>
  <c r="M1957" i="1" a="1"/>
  <c r="M1957" i="1" s="1"/>
  <c r="M1958" i="1" a="1"/>
  <c r="M1958" i="1" s="1"/>
  <c r="M1959" i="1" a="1"/>
  <c r="M1959" i="1" s="1"/>
  <c r="M1960" i="1" a="1"/>
  <c r="M1960" i="1" s="1"/>
  <c r="M1961" i="1" a="1"/>
  <c r="M1961" i="1" s="1"/>
  <c r="M1962" i="1" a="1"/>
  <c r="M1962" i="1" s="1"/>
  <c r="M1963" i="1" a="1"/>
  <c r="M1963" i="1" s="1"/>
  <c r="M1964" i="1" a="1"/>
  <c r="M1964" i="1"/>
  <c r="M1965" i="1" a="1"/>
  <c r="M1965" i="1"/>
  <c r="M1966" i="1" a="1"/>
  <c r="M1966" i="1" s="1"/>
  <c r="M1967" i="1" a="1"/>
  <c r="M1967" i="1" s="1"/>
  <c r="M1968" i="1" a="1"/>
  <c r="M1968" i="1" s="1"/>
  <c r="M1969" i="1" a="1"/>
  <c r="M1969" i="1"/>
  <c r="M1970" i="1" a="1"/>
  <c r="M1970" i="1" s="1"/>
  <c r="M1971" i="1" a="1"/>
  <c r="M1971" i="1" s="1"/>
  <c r="M1972" i="1" a="1"/>
  <c r="M1972" i="1" s="1"/>
  <c r="M1973" i="1" a="1"/>
  <c r="M1973" i="1"/>
  <c r="M1974" i="1" a="1"/>
  <c r="M1974" i="1" s="1"/>
  <c r="M1975" i="1" a="1"/>
  <c r="M1975" i="1" s="1"/>
  <c r="M1976" i="1" a="1"/>
  <c r="M1976" i="1" s="1"/>
  <c r="M1977" i="1" a="1"/>
  <c r="M1977" i="1"/>
  <c r="M1978" i="1" a="1"/>
  <c r="M1978" i="1"/>
  <c r="M1979" i="1" a="1"/>
  <c r="M1979" i="1" s="1"/>
  <c r="M1980" i="1" a="1"/>
  <c r="M1980" i="1"/>
  <c r="M1981" i="1" a="1"/>
  <c r="M1981" i="1" s="1"/>
  <c r="M1982" i="1" a="1"/>
  <c r="M1982" i="1" s="1"/>
  <c r="M1983" i="1" a="1"/>
  <c r="M1983" i="1" s="1"/>
  <c r="M1984" i="1" a="1"/>
  <c r="M1984" i="1" s="1"/>
  <c r="M1985" i="1" a="1"/>
  <c r="M1985" i="1" s="1"/>
  <c r="M1986" i="1" a="1"/>
  <c r="M1986" i="1" s="1"/>
  <c r="M1987" i="1" a="1"/>
  <c r="M1987" i="1"/>
  <c r="M1988" i="1" a="1"/>
  <c r="M1988" i="1" s="1"/>
  <c r="M1989" i="1" a="1"/>
  <c r="M1989" i="1" s="1"/>
  <c r="M1990" i="1" a="1"/>
  <c r="M1990" i="1" s="1"/>
  <c r="M1991" i="1" a="1"/>
  <c r="M1991" i="1" s="1"/>
  <c r="M1992" i="1" a="1"/>
  <c r="M1992" i="1" s="1"/>
  <c r="M2" i="1" a="1"/>
  <c r="M2" i="1" s="1"/>
  <c r="J57" i="1"/>
  <c r="O18" i="1"/>
  <c r="O17" i="1"/>
  <c r="O19" i="1"/>
  <c r="O194" i="1"/>
  <c r="O195" i="1"/>
  <c r="O227" i="1"/>
  <c r="O354" i="1"/>
  <c r="O371" i="1"/>
  <c r="O372" i="1"/>
  <c r="O373" i="1"/>
  <c r="O377" i="1"/>
  <c r="O394" i="1"/>
  <c r="O395" i="1"/>
  <c r="D90" i="1"/>
  <c r="K90" i="1" s="1"/>
  <c r="P90" i="1" s="1"/>
  <c r="D2" i="1"/>
  <c r="J2" i="1" s="1"/>
  <c r="D3" i="1"/>
  <c r="D4" i="1"/>
  <c r="D5" i="1"/>
  <c r="K5" i="1" s="1"/>
  <c r="P5" i="1" s="1"/>
  <c r="D6" i="1"/>
  <c r="K6" i="1" s="1"/>
  <c r="P6" i="1" s="1"/>
  <c r="D7" i="1"/>
  <c r="K7" i="1" s="1"/>
  <c r="P7" i="1" s="1"/>
  <c r="D8" i="1"/>
  <c r="K8" i="1" s="1"/>
  <c r="P8" i="1" s="1"/>
  <c r="D9" i="1"/>
  <c r="K9" i="1" s="1"/>
  <c r="P9" i="1" s="1"/>
  <c r="D10" i="1"/>
  <c r="K10" i="1" s="1"/>
  <c r="P10" i="1" s="1"/>
  <c r="D11" i="1"/>
  <c r="K11" i="1" s="1"/>
  <c r="P11" i="1" s="1"/>
  <c r="D12" i="1"/>
  <c r="K12" i="1" s="1"/>
  <c r="P12" i="1" s="1"/>
  <c r="D13" i="1"/>
  <c r="K13" i="1" s="1"/>
  <c r="P13" i="1" s="1"/>
  <c r="D14" i="1"/>
  <c r="K14" i="1" s="1"/>
  <c r="P14" i="1" s="1"/>
  <c r="D15" i="1"/>
  <c r="K15" i="1" s="1"/>
  <c r="P15" i="1" s="1"/>
  <c r="D16" i="1"/>
  <c r="K16" i="1" s="1"/>
  <c r="P16" i="1" s="1"/>
  <c r="D17" i="1"/>
  <c r="K17" i="1" s="1"/>
  <c r="P17" i="1" s="1"/>
  <c r="D18" i="1"/>
  <c r="K18" i="1" s="1"/>
  <c r="P18" i="1" s="1"/>
  <c r="D19" i="1"/>
  <c r="K19" i="1" s="1"/>
  <c r="P19" i="1" s="1"/>
  <c r="D20" i="1"/>
  <c r="K20" i="1" s="1"/>
  <c r="P20" i="1" s="1"/>
  <c r="D21" i="1"/>
  <c r="K21" i="1" s="1"/>
  <c r="P21" i="1" s="1"/>
  <c r="D22" i="1"/>
  <c r="K22" i="1" s="1"/>
  <c r="P22" i="1" s="1"/>
  <c r="D23" i="1"/>
  <c r="K23" i="1" s="1"/>
  <c r="P23" i="1" s="1"/>
  <c r="D24" i="1"/>
  <c r="K24" i="1" s="1"/>
  <c r="P24" i="1" s="1"/>
  <c r="D25" i="1"/>
  <c r="K25" i="1" s="1"/>
  <c r="P25" i="1" s="1"/>
  <c r="D26" i="1"/>
  <c r="K26" i="1" s="1"/>
  <c r="P26" i="1" s="1"/>
  <c r="D27" i="1"/>
  <c r="K27" i="1" s="1"/>
  <c r="P27" i="1" s="1"/>
  <c r="D28" i="1"/>
  <c r="K28" i="1" s="1"/>
  <c r="P28" i="1" s="1"/>
  <c r="D29" i="1"/>
  <c r="K29" i="1" s="1"/>
  <c r="P29" i="1" s="1"/>
  <c r="D30" i="1"/>
  <c r="K30" i="1" s="1"/>
  <c r="P30" i="1" s="1"/>
  <c r="D31" i="1"/>
  <c r="K31" i="1" s="1"/>
  <c r="P31" i="1" s="1"/>
  <c r="D32" i="1"/>
  <c r="K32" i="1" s="1"/>
  <c r="P32" i="1" s="1"/>
  <c r="D33" i="1"/>
  <c r="K33" i="1" s="1"/>
  <c r="P33" i="1" s="1"/>
  <c r="D34" i="1"/>
  <c r="K34" i="1" s="1"/>
  <c r="P34" i="1" s="1"/>
  <c r="D35" i="1"/>
  <c r="K35" i="1" s="1"/>
  <c r="P35" i="1" s="1"/>
  <c r="D36" i="1"/>
  <c r="K36" i="1" s="1"/>
  <c r="P36" i="1" s="1"/>
  <c r="D37" i="1"/>
  <c r="K37" i="1" s="1"/>
  <c r="P37" i="1" s="1"/>
  <c r="D38" i="1"/>
  <c r="K38" i="1" s="1"/>
  <c r="P38" i="1" s="1"/>
  <c r="D39" i="1"/>
  <c r="K39" i="1" s="1"/>
  <c r="P39" i="1" s="1"/>
  <c r="D40" i="1"/>
  <c r="K40" i="1" s="1"/>
  <c r="P40" i="1" s="1"/>
  <c r="D41" i="1"/>
  <c r="K41" i="1" s="1"/>
  <c r="P41" i="1" s="1"/>
  <c r="D42" i="1"/>
  <c r="K42" i="1" s="1"/>
  <c r="P42" i="1" s="1"/>
  <c r="D43" i="1"/>
  <c r="K43" i="1" s="1"/>
  <c r="P43" i="1" s="1"/>
  <c r="D44" i="1"/>
  <c r="K44" i="1" s="1"/>
  <c r="P44" i="1" s="1"/>
  <c r="D45" i="1"/>
  <c r="K45" i="1" s="1"/>
  <c r="P45" i="1" s="1"/>
  <c r="D46" i="1"/>
  <c r="K46" i="1" s="1"/>
  <c r="P46" i="1" s="1"/>
  <c r="D47" i="1"/>
  <c r="K47" i="1" s="1"/>
  <c r="P47" i="1" s="1"/>
  <c r="D48" i="1"/>
  <c r="K48" i="1" s="1"/>
  <c r="P48" i="1" s="1"/>
  <c r="D49" i="1"/>
  <c r="K49" i="1" s="1"/>
  <c r="P49" i="1" s="1"/>
  <c r="D50" i="1"/>
  <c r="K50" i="1" s="1"/>
  <c r="P50" i="1" s="1"/>
  <c r="D51" i="1"/>
  <c r="K51" i="1" s="1"/>
  <c r="P51" i="1" s="1"/>
  <c r="D52" i="1"/>
  <c r="K52" i="1" s="1"/>
  <c r="P52" i="1" s="1"/>
  <c r="D53" i="1"/>
  <c r="K53" i="1" s="1"/>
  <c r="P53" i="1" s="1"/>
  <c r="D54" i="1"/>
  <c r="K54" i="1" s="1"/>
  <c r="P54" i="1" s="1"/>
  <c r="D55" i="1"/>
  <c r="K55" i="1" s="1"/>
  <c r="P55" i="1" s="1"/>
  <c r="D56" i="1"/>
  <c r="K56" i="1" s="1"/>
  <c r="P56" i="1" s="1"/>
  <c r="D57" i="1"/>
  <c r="K57" i="1" s="1"/>
  <c r="P57" i="1" s="1"/>
  <c r="D58" i="1"/>
  <c r="K58" i="1" s="1"/>
  <c r="P58" i="1" s="1"/>
  <c r="D59" i="1"/>
  <c r="K59" i="1" s="1"/>
  <c r="P59" i="1" s="1"/>
  <c r="D60" i="1"/>
  <c r="K60" i="1" s="1"/>
  <c r="P60" i="1" s="1"/>
  <c r="D61" i="1"/>
  <c r="K61" i="1" s="1"/>
  <c r="P61" i="1" s="1"/>
  <c r="D62" i="1"/>
  <c r="K62" i="1" s="1"/>
  <c r="P62" i="1" s="1"/>
  <c r="D63" i="1"/>
  <c r="K63" i="1" s="1"/>
  <c r="P63" i="1" s="1"/>
  <c r="D64" i="1"/>
  <c r="K64" i="1" s="1"/>
  <c r="P64" i="1" s="1"/>
  <c r="D65" i="1"/>
  <c r="K65" i="1" s="1"/>
  <c r="P65" i="1" s="1"/>
  <c r="D66" i="1"/>
  <c r="K66" i="1" s="1"/>
  <c r="P66" i="1" s="1"/>
  <c r="D67" i="1"/>
  <c r="K67" i="1" s="1"/>
  <c r="P67" i="1" s="1"/>
  <c r="D68" i="1"/>
  <c r="K68" i="1" s="1"/>
  <c r="P68" i="1" s="1"/>
  <c r="D69" i="1"/>
  <c r="K69" i="1" s="1"/>
  <c r="P69" i="1" s="1"/>
  <c r="D70" i="1"/>
  <c r="K70" i="1" s="1"/>
  <c r="P70" i="1" s="1"/>
  <c r="D71" i="1"/>
  <c r="K71" i="1" s="1"/>
  <c r="P71" i="1" s="1"/>
  <c r="D72" i="1"/>
  <c r="K72" i="1" s="1"/>
  <c r="P72" i="1" s="1"/>
  <c r="D73" i="1"/>
  <c r="K73" i="1" s="1"/>
  <c r="P73" i="1" s="1"/>
  <c r="D74" i="1"/>
  <c r="K74" i="1" s="1"/>
  <c r="P74" i="1" s="1"/>
  <c r="D75" i="1"/>
  <c r="K75" i="1" s="1"/>
  <c r="P75" i="1" s="1"/>
  <c r="D76" i="1"/>
  <c r="K76" i="1" s="1"/>
  <c r="P76" i="1" s="1"/>
  <c r="D77" i="1"/>
  <c r="K77" i="1" s="1"/>
  <c r="P77" i="1" s="1"/>
  <c r="D78" i="1"/>
  <c r="K78" i="1" s="1"/>
  <c r="P78" i="1" s="1"/>
  <c r="D79" i="1"/>
  <c r="K79" i="1" s="1"/>
  <c r="P79" i="1" s="1"/>
  <c r="D80" i="1"/>
  <c r="K80" i="1" s="1"/>
  <c r="P80" i="1" s="1"/>
  <c r="D81" i="1"/>
  <c r="D82" i="1"/>
  <c r="K82" i="1" s="1"/>
  <c r="P82" i="1" s="1"/>
  <c r="D83" i="1"/>
  <c r="K83" i="1" s="1"/>
  <c r="P83" i="1" s="1"/>
  <c r="D84" i="1"/>
  <c r="K84" i="1" s="1"/>
  <c r="P84" i="1" s="1"/>
  <c r="D85" i="1"/>
  <c r="K85" i="1" s="1"/>
  <c r="P85" i="1" s="1"/>
  <c r="D86" i="1"/>
  <c r="K86" i="1" s="1"/>
  <c r="P86" i="1" s="1"/>
  <c r="D87" i="1"/>
  <c r="K87" i="1" s="1"/>
  <c r="P87" i="1" s="1"/>
  <c r="D88" i="1"/>
  <c r="K88" i="1" s="1"/>
  <c r="P88" i="1" s="1"/>
  <c r="D89" i="1"/>
  <c r="K89" i="1" s="1"/>
  <c r="P89" i="1" s="1"/>
  <c r="D91" i="1"/>
  <c r="K91" i="1" s="1"/>
  <c r="P91" i="1" s="1"/>
  <c r="D92" i="1"/>
  <c r="K92" i="1" s="1"/>
  <c r="P92" i="1" s="1"/>
  <c r="D93" i="1"/>
  <c r="K93" i="1" s="1"/>
  <c r="P93" i="1" s="1"/>
  <c r="D94" i="1"/>
  <c r="K94" i="1" s="1"/>
  <c r="P94" i="1" s="1"/>
  <c r="D95" i="1"/>
  <c r="K95" i="1" s="1"/>
  <c r="P95" i="1" s="1"/>
  <c r="D96" i="1"/>
  <c r="K96" i="1" s="1"/>
  <c r="P96" i="1" s="1"/>
  <c r="D97" i="1"/>
  <c r="K97" i="1" s="1"/>
  <c r="P97" i="1" s="1"/>
  <c r="D98" i="1"/>
  <c r="K98" i="1" s="1"/>
  <c r="P98" i="1" s="1"/>
  <c r="D99" i="1"/>
  <c r="K99" i="1" s="1"/>
  <c r="P99" i="1" s="1"/>
  <c r="D100" i="1"/>
  <c r="K100" i="1" s="1"/>
  <c r="P100" i="1" s="1"/>
  <c r="D101" i="1"/>
  <c r="K101" i="1" s="1"/>
  <c r="P101" i="1" s="1"/>
  <c r="D102" i="1"/>
  <c r="K102" i="1" s="1"/>
  <c r="P102" i="1" s="1"/>
  <c r="D103" i="1"/>
  <c r="K103" i="1" s="1"/>
  <c r="P103" i="1" s="1"/>
  <c r="D104" i="1"/>
  <c r="K104" i="1" s="1"/>
  <c r="P104" i="1" s="1"/>
  <c r="D105" i="1"/>
  <c r="K105" i="1" s="1"/>
  <c r="P105" i="1" s="1"/>
  <c r="D106" i="1"/>
  <c r="K106" i="1" s="1"/>
  <c r="P106" i="1" s="1"/>
  <c r="D107" i="1"/>
  <c r="K107" i="1" s="1"/>
  <c r="P107" i="1" s="1"/>
  <c r="D108" i="1"/>
  <c r="D109" i="1"/>
  <c r="J109" i="1" s="1"/>
  <c r="D110" i="1"/>
  <c r="K110" i="1" s="1"/>
  <c r="P110" i="1" s="1"/>
  <c r="D111" i="1"/>
  <c r="K111" i="1" s="1"/>
  <c r="P111" i="1" s="1"/>
  <c r="D112" i="1"/>
  <c r="K112" i="1" s="1"/>
  <c r="P112" i="1" s="1"/>
  <c r="D113" i="1"/>
  <c r="K113" i="1" s="1"/>
  <c r="P113" i="1" s="1"/>
  <c r="D114" i="1"/>
  <c r="K114" i="1" s="1"/>
  <c r="P114" i="1" s="1"/>
  <c r="D115" i="1"/>
  <c r="K115" i="1" s="1"/>
  <c r="P115" i="1" s="1"/>
  <c r="D116" i="1"/>
  <c r="K116" i="1" s="1"/>
  <c r="P116" i="1" s="1"/>
  <c r="D117" i="1"/>
  <c r="K117" i="1" s="1"/>
  <c r="P117" i="1" s="1"/>
  <c r="D118" i="1"/>
  <c r="K118" i="1" s="1"/>
  <c r="P118" i="1" s="1"/>
  <c r="D119" i="1"/>
  <c r="K119" i="1" s="1"/>
  <c r="P119" i="1" s="1"/>
  <c r="D120" i="1"/>
  <c r="K120" i="1" s="1"/>
  <c r="P120" i="1" s="1"/>
  <c r="D121" i="1"/>
  <c r="D122" i="1"/>
  <c r="D123" i="1"/>
  <c r="D124" i="1"/>
  <c r="K124" i="1" s="1"/>
  <c r="P124" i="1" s="1"/>
  <c r="D125" i="1"/>
  <c r="K125" i="1" s="1"/>
  <c r="P125" i="1" s="1"/>
  <c r="D126" i="1"/>
  <c r="K126" i="1" s="1"/>
  <c r="P126" i="1" s="1"/>
  <c r="D127" i="1"/>
  <c r="K127" i="1" s="1"/>
  <c r="P127" i="1" s="1"/>
  <c r="D128" i="1"/>
  <c r="K128" i="1" s="1"/>
  <c r="P128" i="1" s="1"/>
  <c r="D129" i="1"/>
  <c r="K129" i="1" s="1"/>
  <c r="P129" i="1" s="1"/>
  <c r="D130" i="1"/>
  <c r="K130" i="1" s="1"/>
  <c r="P130" i="1" s="1"/>
  <c r="D131" i="1"/>
  <c r="K131" i="1" s="1"/>
  <c r="P131" i="1" s="1"/>
  <c r="D132" i="1"/>
  <c r="K132" i="1" s="1"/>
  <c r="P132" i="1" s="1"/>
  <c r="D133" i="1"/>
  <c r="K133" i="1" s="1"/>
  <c r="P133" i="1" s="1"/>
  <c r="D134" i="1"/>
  <c r="K134" i="1" s="1"/>
  <c r="P134" i="1" s="1"/>
  <c r="D135" i="1"/>
  <c r="K135" i="1" s="1"/>
  <c r="P135" i="1" s="1"/>
  <c r="D136" i="1"/>
  <c r="K136" i="1" s="1"/>
  <c r="P136" i="1" s="1"/>
  <c r="D137" i="1"/>
  <c r="K137" i="1" s="1"/>
  <c r="P137" i="1" s="1"/>
  <c r="D138" i="1"/>
  <c r="K138" i="1" s="1"/>
  <c r="P138" i="1" s="1"/>
  <c r="D139" i="1"/>
  <c r="K139" i="1" s="1"/>
  <c r="P139" i="1" s="1"/>
  <c r="D140" i="1"/>
  <c r="K140" i="1" s="1"/>
  <c r="P140" i="1" s="1"/>
  <c r="D141" i="1"/>
  <c r="K141" i="1" s="1"/>
  <c r="P141" i="1" s="1"/>
  <c r="D142" i="1"/>
  <c r="K142" i="1" s="1"/>
  <c r="P142" i="1" s="1"/>
  <c r="D143" i="1"/>
  <c r="K143" i="1" s="1"/>
  <c r="P143" i="1" s="1"/>
  <c r="D144" i="1"/>
  <c r="K144" i="1" s="1"/>
  <c r="P144" i="1" s="1"/>
  <c r="D145" i="1"/>
  <c r="K145" i="1" s="1"/>
  <c r="P145" i="1" s="1"/>
  <c r="D146" i="1"/>
  <c r="K146" i="1" s="1"/>
  <c r="P146" i="1" s="1"/>
  <c r="D147" i="1"/>
  <c r="K147" i="1" s="1"/>
  <c r="P147" i="1" s="1"/>
  <c r="D148" i="1"/>
  <c r="K148" i="1" s="1"/>
  <c r="P148" i="1" s="1"/>
  <c r="D149" i="1"/>
  <c r="K149" i="1" s="1"/>
  <c r="P149" i="1" s="1"/>
  <c r="D150" i="1"/>
  <c r="K150" i="1" s="1"/>
  <c r="P150" i="1" s="1"/>
  <c r="D151" i="1"/>
  <c r="K151" i="1" s="1"/>
  <c r="P151" i="1" s="1"/>
  <c r="D152" i="1"/>
  <c r="K152" i="1" s="1"/>
  <c r="P152" i="1" s="1"/>
  <c r="D153" i="1"/>
  <c r="K153" i="1" s="1"/>
  <c r="P153" i="1" s="1"/>
  <c r="D154" i="1"/>
  <c r="K154" i="1" s="1"/>
  <c r="P154" i="1" s="1"/>
  <c r="D155" i="1"/>
  <c r="K155" i="1" s="1"/>
  <c r="P155" i="1" s="1"/>
  <c r="D156" i="1"/>
  <c r="K156" i="1" s="1"/>
  <c r="P156" i="1" s="1"/>
  <c r="D157" i="1"/>
  <c r="K157" i="1" s="1"/>
  <c r="P157" i="1" s="1"/>
  <c r="D158" i="1"/>
  <c r="K158" i="1" s="1"/>
  <c r="P158" i="1" s="1"/>
  <c r="D159" i="1"/>
  <c r="K159" i="1" s="1"/>
  <c r="P159" i="1" s="1"/>
  <c r="D160" i="1"/>
  <c r="K160" i="1" s="1"/>
  <c r="P160" i="1" s="1"/>
  <c r="D161" i="1"/>
  <c r="K161" i="1" s="1"/>
  <c r="P161" i="1" s="1"/>
  <c r="D162" i="1"/>
  <c r="K162" i="1" s="1"/>
  <c r="P162" i="1" s="1"/>
  <c r="D163" i="1"/>
  <c r="K163" i="1" s="1"/>
  <c r="P163" i="1" s="1"/>
  <c r="D164" i="1"/>
  <c r="K164" i="1" s="1"/>
  <c r="P164" i="1" s="1"/>
  <c r="D165" i="1"/>
  <c r="K165" i="1" s="1"/>
  <c r="P165" i="1" s="1"/>
  <c r="D166" i="1"/>
  <c r="K166" i="1" s="1"/>
  <c r="P166" i="1" s="1"/>
  <c r="D167" i="1"/>
  <c r="K167" i="1" s="1"/>
  <c r="P167" i="1" s="1"/>
  <c r="D168" i="1"/>
  <c r="K168" i="1" s="1"/>
  <c r="P168" i="1" s="1"/>
  <c r="D169" i="1"/>
  <c r="K169" i="1" s="1"/>
  <c r="P169" i="1" s="1"/>
  <c r="D170" i="1"/>
  <c r="K170" i="1" s="1"/>
  <c r="P170" i="1" s="1"/>
  <c r="D171" i="1"/>
  <c r="K171" i="1" s="1"/>
  <c r="P171" i="1" s="1"/>
  <c r="D172" i="1"/>
  <c r="K172" i="1" s="1"/>
  <c r="P172" i="1" s="1"/>
  <c r="D173" i="1"/>
  <c r="K173" i="1" s="1"/>
  <c r="P173" i="1" s="1"/>
  <c r="D174" i="1"/>
  <c r="K174" i="1" s="1"/>
  <c r="P174" i="1" s="1"/>
  <c r="D175" i="1"/>
  <c r="K175" i="1" s="1"/>
  <c r="P175" i="1" s="1"/>
  <c r="D176" i="1"/>
  <c r="K176" i="1" s="1"/>
  <c r="P176" i="1" s="1"/>
  <c r="D177" i="1"/>
  <c r="K177" i="1" s="1"/>
  <c r="P177" i="1" s="1"/>
  <c r="D178" i="1"/>
  <c r="K178" i="1" s="1"/>
  <c r="P178" i="1" s="1"/>
  <c r="D179" i="1"/>
  <c r="K179" i="1" s="1"/>
  <c r="P179" i="1" s="1"/>
  <c r="D180" i="1"/>
  <c r="K180" i="1" s="1"/>
  <c r="P180" i="1" s="1"/>
  <c r="D181" i="1"/>
  <c r="K181" i="1" s="1"/>
  <c r="P181" i="1" s="1"/>
  <c r="D182" i="1"/>
  <c r="K182" i="1" s="1"/>
  <c r="P182" i="1" s="1"/>
  <c r="D183" i="1"/>
  <c r="K183" i="1" s="1"/>
  <c r="P183" i="1" s="1"/>
  <c r="D184" i="1"/>
  <c r="K184" i="1" s="1"/>
  <c r="P184" i="1" s="1"/>
  <c r="D185" i="1"/>
  <c r="K185" i="1" s="1"/>
  <c r="P185" i="1" s="1"/>
  <c r="D186" i="1"/>
  <c r="K186" i="1" s="1"/>
  <c r="P186" i="1" s="1"/>
  <c r="D187" i="1"/>
  <c r="K187" i="1" s="1"/>
  <c r="P187" i="1" s="1"/>
  <c r="D188" i="1"/>
  <c r="K188" i="1" s="1"/>
  <c r="P188" i="1" s="1"/>
  <c r="D189" i="1"/>
  <c r="K189" i="1" s="1"/>
  <c r="P189" i="1" s="1"/>
  <c r="D190" i="1"/>
  <c r="K190" i="1" s="1"/>
  <c r="P190" i="1" s="1"/>
  <c r="D191" i="1"/>
  <c r="K191" i="1" s="1"/>
  <c r="P191" i="1" s="1"/>
  <c r="D192" i="1"/>
  <c r="K192" i="1" s="1"/>
  <c r="P192" i="1" s="1"/>
  <c r="D193" i="1"/>
  <c r="K193" i="1" s="1"/>
  <c r="P193" i="1" s="1"/>
  <c r="D194" i="1"/>
  <c r="K194" i="1" s="1"/>
  <c r="P194" i="1" s="1"/>
  <c r="D195" i="1"/>
  <c r="K195" i="1" s="1"/>
  <c r="P195" i="1" s="1"/>
  <c r="D196" i="1"/>
  <c r="K196" i="1" s="1"/>
  <c r="P196" i="1" s="1"/>
  <c r="D197" i="1"/>
  <c r="K197" i="1" s="1"/>
  <c r="P197" i="1" s="1"/>
  <c r="D198" i="1"/>
  <c r="K198" i="1" s="1"/>
  <c r="P198" i="1" s="1"/>
  <c r="D199" i="1"/>
  <c r="K199" i="1" s="1"/>
  <c r="P199" i="1" s="1"/>
  <c r="D200" i="1"/>
  <c r="K200" i="1" s="1"/>
  <c r="P200" i="1" s="1"/>
  <c r="D201" i="1"/>
  <c r="K201" i="1" s="1"/>
  <c r="P201" i="1" s="1"/>
  <c r="D202" i="1"/>
  <c r="K202" i="1" s="1"/>
  <c r="P202" i="1" s="1"/>
  <c r="D203" i="1"/>
  <c r="K203" i="1" s="1"/>
  <c r="P203" i="1" s="1"/>
  <c r="D204" i="1"/>
  <c r="K204" i="1" s="1"/>
  <c r="P204" i="1" s="1"/>
  <c r="D205" i="1"/>
  <c r="K205" i="1" s="1"/>
  <c r="P205" i="1" s="1"/>
  <c r="D206" i="1"/>
  <c r="K206" i="1" s="1"/>
  <c r="P206" i="1" s="1"/>
  <c r="D207" i="1"/>
  <c r="K207" i="1" s="1"/>
  <c r="P207" i="1" s="1"/>
  <c r="D208" i="1"/>
  <c r="K208" i="1" s="1"/>
  <c r="P208" i="1" s="1"/>
  <c r="D209" i="1"/>
  <c r="K209" i="1" s="1"/>
  <c r="P209" i="1" s="1"/>
  <c r="D210" i="1"/>
  <c r="K210" i="1" s="1"/>
  <c r="P210" i="1" s="1"/>
  <c r="D211" i="1"/>
  <c r="K211" i="1" s="1"/>
  <c r="P211" i="1" s="1"/>
  <c r="D212" i="1"/>
  <c r="K212" i="1" s="1"/>
  <c r="P212" i="1" s="1"/>
  <c r="D213" i="1"/>
  <c r="K213" i="1" s="1"/>
  <c r="P213" i="1" s="1"/>
  <c r="D214" i="1"/>
  <c r="K214" i="1" s="1"/>
  <c r="D215" i="1"/>
  <c r="K215" i="1" s="1"/>
  <c r="P215" i="1" s="1"/>
  <c r="D216" i="1"/>
  <c r="K216" i="1" s="1"/>
  <c r="P216" i="1" s="1"/>
  <c r="D217" i="1"/>
  <c r="K217" i="1" s="1"/>
  <c r="P217" i="1" s="1"/>
  <c r="D218" i="1"/>
  <c r="K218" i="1" s="1"/>
  <c r="P218" i="1" s="1"/>
  <c r="D219" i="1"/>
  <c r="K219" i="1" s="1"/>
  <c r="P219" i="1" s="1"/>
  <c r="D220" i="1"/>
  <c r="K220" i="1" s="1"/>
  <c r="P220" i="1" s="1"/>
  <c r="D221" i="1"/>
  <c r="K221" i="1" s="1"/>
  <c r="P221" i="1" s="1"/>
  <c r="D222" i="1"/>
  <c r="K222" i="1" s="1"/>
  <c r="P222" i="1" s="1"/>
  <c r="D223" i="1"/>
  <c r="K223" i="1" s="1"/>
  <c r="P223" i="1" s="1"/>
  <c r="D224" i="1"/>
  <c r="K224" i="1" s="1"/>
  <c r="P224" i="1" s="1"/>
  <c r="D225" i="1"/>
  <c r="K225" i="1" s="1"/>
  <c r="P225" i="1" s="1"/>
  <c r="D226" i="1"/>
  <c r="K226" i="1" s="1"/>
  <c r="P226" i="1" s="1"/>
  <c r="D227" i="1"/>
  <c r="K227" i="1" s="1"/>
  <c r="P227" i="1" s="1"/>
  <c r="D228" i="1"/>
  <c r="K228" i="1" s="1"/>
  <c r="P228" i="1" s="1"/>
  <c r="D229" i="1"/>
  <c r="K229" i="1" s="1"/>
  <c r="P229" i="1" s="1"/>
  <c r="D230" i="1"/>
  <c r="K230" i="1" s="1"/>
  <c r="P230" i="1" s="1"/>
  <c r="D231" i="1"/>
  <c r="K231" i="1" s="1"/>
  <c r="P231" i="1" s="1"/>
  <c r="D232" i="1"/>
  <c r="K232" i="1" s="1"/>
  <c r="P232" i="1" s="1"/>
  <c r="D233" i="1"/>
  <c r="K233" i="1" s="1"/>
  <c r="D234" i="1"/>
  <c r="K234" i="1" s="1"/>
  <c r="P234" i="1" s="1"/>
  <c r="D235" i="1"/>
  <c r="K235" i="1" s="1"/>
  <c r="P235" i="1" s="1"/>
  <c r="D236" i="1"/>
  <c r="K236" i="1" s="1"/>
  <c r="P236" i="1" s="1"/>
  <c r="D237" i="1"/>
  <c r="K237" i="1" s="1"/>
  <c r="P237" i="1" s="1"/>
  <c r="D238" i="1"/>
  <c r="K238" i="1" s="1"/>
  <c r="P238" i="1" s="1"/>
  <c r="D239" i="1"/>
  <c r="K239" i="1" s="1"/>
  <c r="P239" i="1" s="1"/>
  <c r="D240" i="1"/>
  <c r="K240" i="1" s="1"/>
  <c r="P240" i="1" s="1"/>
  <c r="D241" i="1"/>
  <c r="K241" i="1" s="1"/>
  <c r="P241" i="1" s="1"/>
  <c r="D242" i="1"/>
  <c r="K242" i="1" s="1"/>
  <c r="P242" i="1" s="1"/>
  <c r="D243" i="1"/>
  <c r="K243" i="1" s="1"/>
  <c r="P243" i="1" s="1"/>
  <c r="D244" i="1"/>
  <c r="K244" i="1" s="1"/>
  <c r="P244" i="1" s="1"/>
  <c r="D245" i="1"/>
  <c r="K245" i="1" s="1"/>
  <c r="P245" i="1" s="1"/>
  <c r="D246" i="1"/>
  <c r="K246" i="1" s="1"/>
  <c r="P246" i="1" s="1"/>
  <c r="D247" i="1"/>
  <c r="K247" i="1" s="1"/>
  <c r="P247" i="1" s="1"/>
  <c r="D248" i="1"/>
  <c r="K248" i="1" s="1"/>
  <c r="P248" i="1" s="1"/>
  <c r="D249" i="1"/>
  <c r="K249" i="1" s="1"/>
  <c r="D250" i="1"/>
  <c r="K250" i="1" s="1"/>
  <c r="P250" i="1" s="1"/>
  <c r="D251" i="1"/>
  <c r="K251" i="1" s="1"/>
  <c r="P251" i="1" s="1"/>
  <c r="D252" i="1"/>
  <c r="K252" i="1" s="1"/>
  <c r="P252" i="1" s="1"/>
  <c r="D253" i="1"/>
  <c r="K253" i="1" s="1"/>
  <c r="P253" i="1" s="1"/>
  <c r="D254" i="1"/>
  <c r="K254" i="1" s="1"/>
  <c r="P254" i="1" s="1"/>
  <c r="D255" i="1"/>
  <c r="K255" i="1" s="1"/>
  <c r="P255" i="1" s="1"/>
  <c r="D256" i="1"/>
  <c r="K256" i="1" s="1"/>
  <c r="P256" i="1" s="1"/>
  <c r="D257" i="1"/>
  <c r="K257" i="1" s="1"/>
  <c r="P257" i="1" s="1"/>
  <c r="D258" i="1"/>
  <c r="K258" i="1" s="1"/>
  <c r="P258" i="1" s="1"/>
  <c r="D259" i="1"/>
  <c r="K259" i="1" s="1"/>
  <c r="P259" i="1" s="1"/>
  <c r="D260" i="1"/>
  <c r="K260" i="1" s="1"/>
  <c r="P260" i="1" s="1"/>
  <c r="D261" i="1"/>
  <c r="K261" i="1" s="1"/>
  <c r="P261" i="1" s="1"/>
  <c r="D262" i="1"/>
  <c r="K262" i="1" s="1"/>
  <c r="P262" i="1" s="1"/>
  <c r="D263" i="1"/>
  <c r="K263" i="1" s="1"/>
  <c r="P263" i="1" s="1"/>
  <c r="D264" i="1"/>
  <c r="D265" i="1"/>
  <c r="D266" i="1"/>
  <c r="K266" i="1" s="1"/>
  <c r="P266" i="1" s="1"/>
  <c r="D267" i="1"/>
  <c r="K267" i="1" s="1"/>
  <c r="P267" i="1" s="1"/>
  <c r="D268" i="1"/>
  <c r="K268" i="1" s="1"/>
  <c r="P268" i="1" s="1"/>
  <c r="D269" i="1"/>
  <c r="K269" i="1" s="1"/>
  <c r="P269" i="1" s="1"/>
  <c r="D270" i="1"/>
  <c r="K270" i="1" s="1"/>
  <c r="P270" i="1" s="1"/>
  <c r="D271" i="1"/>
  <c r="K271" i="1" s="1"/>
  <c r="P271" i="1" s="1"/>
  <c r="D272" i="1"/>
  <c r="K272" i="1" s="1"/>
  <c r="P272" i="1" s="1"/>
  <c r="D273" i="1"/>
  <c r="K273" i="1" s="1"/>
  <c r="P273" i="1" s="1"/>
  <c r="D274" i="1"/>
  <c r="K274" i="1" s="1"/>
  <c r="P274" i="1" s="1"/>
  <c r="D275" i="1"/>
  <c r="K275" i="1" s="1"/>
  <c r="P275" i="1" s="1"/>
  <c r="D276" i="1"/>
  <c r="K276" i="1" s="1"/>
  <c r="P276" i="1" s="1"/>
  <c r="D277" i="1"/>
  <c r="K277" i="1" s="1"/>
  <c r="P277" i="1" s="1"/>
  <c r="D278" i="1"/>
  <c r="K278" i="1" s="1"/>
  <c r="P278" i="1" s="1"/>
  <c r="D279" i="1"/>
  <c r="K279" i="1" s="1"/>
  <c r="P279" i="1" s="1"/>
  <c r="D280" i="1"/>
  <c r="K280" i="1" s="1"/>
  <c r="P280" i="1" s="1"/>
  <c r="D281" i="1"/>
  <c r="D282" i="1"/>
  <c r="D283" i="1"/>
  <c r="D284" i="1"/>
  <c r="K284" i="1" s="1"/>
  <c r="P284" i="1" s="1"/>
  <c r="D285" i="1"/>
  <c r="K285" i="1" s="1"/>
  <c r="P285" i="1" s="1"/>
  <c r="D286" i="1"/>
  <c r="K286" i="1" s="1"/>
  <c r="P286" i="1" s="1"/>
  <c r="D287" i="1"/>
  <c r="K287" i="1" s="1"/>
  <c r="P287" i="1" s="1"/>
  <c r="D288" i="1"/>
  <c r="K288" i="1" s="1"/>
  <c r="P288" i="1" s="1"/>
  <c r="D289" i="1"/>
  <c r="K289" i="1" s="1"/>
  <c r="P289" i="1" s="1"/>
  <c r="D290" i="1"/>
  <c r="K290" i="1" s="1"/>
  <c r="P290" i="1" s="1"/>
  <c r="D291" i="1"/>
  <c r="K291" i="1" s="1"/>
  <c r="P291" i="1" s="1"/>
  <c r="D292" i="1"/>
  <c r="K292" i="1" s="1"/>
  <c r="P292" i="1" s="1"/>
  <c r="D293" i="1"/>
  <c r="K293" i="1" s="1"/>
  <c r="P293" i="1" s="1"/>
  <c r="D294" i="1"/>
  <c r="K294" i="1" s="1"/>
  <c r="P294" i="1" s="1"/>
  <c r="D295" i="1"/>
  <c r="K295" i="1" s="1"/>
  <c r="P295" i="1" s="1"/>
  <c r="D296" i="1"/>
  <c r="K296" i="1" s="1"/>
  <c r="P296" i="1" s="1"/>
  <c r="D297" i="1"/>
  <c r="K297" i="1" s="1"/>
  <c r="P297" i="1" s="1"/>
  <c r="D298" i="1"/>
  <c r="K298" i="1" s="1"/>
  <c r="P298" i="1" s="1"/>
  <c r="D299" i="1"/>
  <c r="K299" i="1" s="1"/>
  <c r="P299" i="1" s="1"/>
  <c r="D300" i="1"/>
  <c r="K300" i="1" s="1"/>
  <c r="P300" i="1" s="1"/>
  <c r="D301" i="1"/>
  <c r="K301" i="1" s="1"/>
  <c r="P301" i="1" s="1"/>
  <c r="D302" i="1"/>
  <c r="K302" i="1" s="1"/>
  <c r="P302" i="1" s="1"/>
  <c r="D303" i="1"/>
  <c r="K303" i="1" s="1"/>
  <c r="P303" i="1" s="1"/>
  <c r="D304" i="1"/>
  <c r="K304" i="1" s="1"/>
  <c r="P304" i="1" s="1"/>
  <c r="D305" i="1"/>
  <c r="K305" i="1" s="1"/>
  <c r="P305" i="1" s="1"/>
  <c r="D306" i="1"/>
  <c r="K306" i="1" s="1"/>
  <c r="P306" i="1" s="1"/>
  <c r="D307" i="1"/>
  <c r="K307" i="1" s="1"/>
  <c r="P307" i="1" s="1"/>
  <c r="D308" i="1"/>
  <c r="K308" i="1" s="1"/>
  <c r="P308" i="1" s="1"/>
  <c r="D309" i="1"/>
  <c r="K309" i="1" s="1"/>
  <c r="P309" i="1" s="1"/>
  <c r="D310" i="1"/>
  <c r="K310" i="1" s="1"/>
  <c r="P310" i="1" s="1"/>
  <c r="D311" i="1"/>
  <c r="K311" i="1" s="1"/>
  <c r="P311" i="1" s="1"/>
  <c r="D312" i="1"/>
  <c r="K312" i="1" s="1"/>
  <c r="P312" i="1" s="1"/>
  <c r="D313" i="1"/>
  <c r="K313" i="1" s="1"/>
  <c r="P313" i="1" s="1"/>
  <c r="D314" i="1"/>
  <c r="K314" i="1" s="1"/>
  <c r="P314" i="1" s="1"/>
  <c r="D315" i="1"/>
  <c r="K315" i="1" s="1"/>
  <c r="P315" i="1" s="1"/>
  <c r="D316" i="1"/>
  <c r="K316" i="1" s="1"/>
  <c r="P316" i="1" s="1"/>
  <c r="D317" i="1"/>
  <c r="K317" i="1" s="1"/>
  <c r="P317" i="1" s="1"/>
  <c r="D318" i="1"/>
  <c r="K318" i="1" s="1"/>
  <c r="P318" i="1" s="1"/>
  <c r="D319" i="1"/>
  <c r="K319" i="1" s="1"/>
  <c r="P319" i="1" s="1"/>
  <c r="D320" i="1"/>
  <c r="K320" i="1" s="1"/>
  <c r="P320" i="1" s="1"/>
  <c r="D321" i="1"/>
  <c r="K321" i="1" s="1"/>
  <c r="P321" i="1" s="1"/>
  <c r="D322" i="1"/>
  <c r="K322" i="1" s="1"/>
  <c r="P322" i="1" s="1"/>
  <c r="D323" i="1"/>
  <c r="K323" i="1" s="1"/>
  <c r="P323" i="1" s="1"/>
  <c r="D324" i="1"/>
  <c r="K324" i="1" s="1"/>
  <c r="P324" i="1" s="1"/>
  <c r="D325" i="1"/>
  <c r="K325" i="1" s="1"/>
  <c r="P325" i="1" s="1"/>
  <c r="D326" i="1"/>
  <c r="K326" i="1" s="1"/>
  <c r="P326" i="1" s="1"/>
  <c r="D327" i="1"/>
  <c r="K327" i="1" s="1"/>
  <c r="P327" i="1" s="1"/>
  <c r="D328" i="1"/>
  <c r="K328" i="1" s="1"/>
  <c r="P328" i="1" s="1"/>
  <c r="D329" i="1"/>
  <c r="D330" i="1"/>
  <c r="D331" i="1"/>
  <c r="D332" i="1"/>
  <c r="D333" i="1"/>
  <c r="K333" i="1" s="1"/>
  <c r="P333" i="1" s="1"/>
  <c r="D334" i="1"/>
  <c r="K334" i="1" s="1"/>
  <c r="P334" i="1" s="1"/>
  <c r="D335" i="1"/>
  <c r="K335" i="1" s="1"/>
  <c r="P335" i="1" s="1"/>
  <c r="D336" i="1"/>
  <c r="K336" i="1" s="1"/>
  <c r="P336" i="1" s="1"/>
  <c r="D337" i="1"/>
  <c r="K337" i="1" s="1"/>
  <c r="P337" i="1" s="1"/>
  <c r="D338" i="1"/>
  <c r="K338" i="1" s="1"/>
  <c r="P338" i="1" s="1"/>
  <c r="D339" i="1"/>
  <c r="K339" i="1" s="1"/>
  <c r="P339" i="1" s="1"/>
  <c r="D340" i="1"/>
  <c r="K340" i="1" s="1"/>
  <c r="P340" i="1" s="1"/>
  <c r="D341" i="1"/>
  <c r="K341" i="1" s="1"/>
  <c r="P341" i="1" s="1"/>
  <c r="D342" i="1"/>
  <c r="K342" i="1" s="1"/>
  <c r="P342" i="1" s="1"/>
  <c r="D343" i="1"/>
  <c r="K343" i="1" s="1"/>
  <c r="P343" i="1" s="1"/>
  <c r="D344" i="1"/>
  <c r="K344" i="1" s="1"/>
  <c r="P344" i="1" s="1"/>
  <c r="D345" i="1"/>
  <c r="D346" i="1"/>
  <c r="K346" i="1" s="1"/>
  <c r="D347" i="1"/>
  <c r="K347" i="1" s="1"/>
  <c r="P347" i="1" s="1"/>
  <c r="D348" i="1"/>
  <c r="K348" i="1" s="1"/>
  <c r="P348" i="1" s="1"/>
  <c r="D349" i="1"/>
  <c r="J349" i="1" s="1"/>
  <c r="D350" i="1"/>
  <c r="J350" i="1" s="1"/>
  <c r="D351" i="1"/>
  <c r="K351" i="1" s="1"/>
  <c r="P351" i="1" s="1"/>
  <c r="D352" i="1"/>
  <c r="K352" i="1" s="1"/>
  <c r="P352" i="1" s="1"/>
  <c r="D353" i="1"/>
  <c r="K353" i="1" s="1"/>
  <c r="P353" i="1" s="1"/>
  <c r="D354" i="1"/>
  <c r="K354" i="1" s="1"/>
  <c r="P354" i="1" s="1"/>
  <c r="D355" i="1"/>
  <c r="K355" i="1" s="1"/>
  <c r="P355" i="1" s="1"/>
  <c r="D356" i="1"/>
  <c r="K356" i="1" s="1"/>
  <c r="P356" i="1" s="1"/>
  <c r="D357" i="1"/>
  <c r="K357" i="1" s="1"/>
  <c r="P357" i="1" s="1"/>
  <c r="D358" i="1"/>
  <c r="K358" i="1" s="1"/>
  <c r="P358" i="1" s="1"/>
  <c r="D359" i="1"/>
  <c r="K359" i="1" s="1"/>
  <c r="P359" i="1" s="1"/>
  <c r="D360" i="1"/>
  <c r="K360" i="1" s="1"/>
  <c r="P360" i="1" s="1"/>
  <c r="D361" i="1"/>
  <c r="D362" i="1"/>
  <c r="K362" i="1" s="1"/>
  <c r="P362" i="1" s="1"/>
  <c r="D363" i="1"/>
  <c r="K363" i="1" s="1"/>
  <c r="P363" i="1" s="1"/>
  <c r="D364" i="1"/>
  <c r="K364" i="1" s="1"/>
  <c r="P364" i="1" s="1"/>
  <c r="D365" i="1"/>
  <c r="K365" i="1" s="1"/>
  <c r="P365" i="1" s="1"/>
  <c r="D366" i="1"/>
  <c r="K366" i="1" s="1"/>
  <c r="P366" i="1" s="1"/>
  <c r="D367" i="1"/>
  <c r="K367" i="1" s="1"/>
  <c r="P367" i="1" s="1"/>
  <c r="D368" i="1"/>
  <c r="K368" i="1" s="1"/>
  <c r="P368" i="1" s="1"/>
  <c r="D369" i="1"/>
  <c r="K369" i="1" s="1"/>
  <c r="P369" i="1" s="1"/>
  <c r="D370" i="1"/>
  <c r="K370" i="1" s="1"/>
  <c r="P370" i="1" s="1"/>
  <c r="D371" i="1"/>
  <c r="K371" i="1" s="1"/>
  <c r="P371" i="1" s="1"/>
  <c r="D372" i="1"/>
  <c r="K372" i="1" s="1"/>
  <c r="P372" i="1" s="1"/>
  <c r="D373" i="1"/>
  <c r="K373" i="1" s="1"/>
  <c r="P373" i="1" s="1"/>
  <c r="D374" i="1"/>
  <c r="K374" i="1" s="1"/>
  <c r="P374" i="1" s="1"/>
  <c r="D375" i="1"/>
  <c r="K375" i="1" s="1"/>
  <c r="P375" i="1" s="1"/>
  <c r="D376" i="1"/>
  <c r="K376" i="1" s="1"/>
  <c r="P376" i="1" s="1"/>
  <c r="D377" i="1"/>
  <c r="K377" i="1" s="1"/>
  <c r="P377" i="1" s="1"/>
  <c r="D378" i="1"/>
  <c r="K378" i="1" s="1"/>
  <c r="P378" i="1" s="1"/>
  <c r="D379" i="1"/>
  <c r="J379" i="1" s="1"/>
  <c r="D380" i="1"/>
  <c r="K380" i="1" s="1"/>
  <c r="P380" i="1" s="1"/>
  <c r="D381" i="1"/>
  <c r="K381" i="1" s="1"/>
  <c r="P381" i="1" s="1"/>
  <c r="D382" i="1"/>
  <c r="K382" i="1" s="1"/>
  <c r="P382" i="1" s="1"/>
  <c r="D383" i="1"/>
  <c r="K383" i="1" s="1"/>
  <c r="P383" i="1" s="1"/>
  <c r="D384" i="1"/>
  <c r="K384" i="1" s="1"/>
  <c r="P384" i="1" s="1"/>
  <c r="D385" i="1"/>
  <c r="K385" i="1" s="1"/>
  <c r="P385" i="1" s="1"/>
  <c r="D386" i="1"/>
  <c r="K386" i="1" s="1"/>
  <c r="P386" i="1" s="1"/>
  <c r="D387" i="1"/>
  <c r="K387" i="1" s="1"/>
  <c r="P387" i="1" s="1"/>
  <c r="D388" i="1"/>
  <c r="K388" i="1" s="1"/>
  <c r="P388" i="1" s="1"/>
  <c r="D389" i="1"/>
  <c r="K389" i="1" s="1"/>
  <c r="P389" i="1" s="1"/>
  <c r="D390" i="1"/>
  <c r="K390" i="1" s="1"/>
  <c r="P390" i="1" s="1"/>
  <c r="D391" i="1"/>
  <c r="K391" i="1" s="1"/>
  <c r="P391" i="1" s="1"/>
  <c r="D392" i="1"/>
  <c r="K392" i="1" s="1"/>
  <c r="P392" i="1" s="1"/>
  <c r="D393" i="1"/>
  <c r="K393" i="1" s="1"/>
  <c r="D394" i="1"/>
  <c r="K394" i="1" s="1"/>
  <c r="D395" i="1"/>
  <c r="K395" i="1" s="1"/>
  <c r="P395" i="1" s="1"/>
  <c r="D396" i="1"/>
  <c r="K396" i="1" s="1"/>
  <c r="P396" i="1" s="1"/>
  <c r="D397" i="1"/>
  <c r="K397" i="1" s="1"/>
  <c r="P397" i="1" s="1"/>
  <c r="D398" i="1"/>
  <c r="K398" i="1" s="1"/>
  <c r="P398" i="1" s="1"/>
  <c r="D399" i="1"/>
  <c r="K399" i="1" s="1"/>
  <c r="P399" i="1" s="1"/>
  <c r="D400" i="1"/>
  <c r="K400" i="1" s="1"/>
  <c r="P400" i="1" s="1"/>
  <c r="D401" i="1"/>
  <c r="K401" i="1" s="1"/>
  <c r="P401" i="1" s="1"/>
  <c r="D402" i="1"/>
  <c r="K402" i="1" s="1"/>
  <c r="P402" i="1" s="1"/>
  <c r="D403" i="1"/>
  <c r="K403" i="1" s="1"/>
  <c r="P403" i="1" s="1"/>
  <c r="D404" i="1"/>
  <c r="K404" i="1" s="1"/>
  <c r="P404" i="1" s="1"/>
  <c r="D405" i="1"/>
  <c r="K405" i="1" s="1"/>
  <c r="P405" i="1" s="1"/>
  <c r="D406" i="1"/>
  <c r="K406" i="1" s="1"/>
  <c r="P406" i="1" s="1"/>
  <c r="D407" i="1"/>
  <c r="K407" i="1" s="1"/>
  <c r="P407" i="1" s="1"/>
  <c r="D408" i="1"/>
  <c r="K408" i="1" s="1"/>
  <c r="P408" i="1" s="1"/>
  <c r="D409" i="1"/>
  <c r="K409" i="1" s="1"/>
  <c r="P409" i="1" s="1"/>
  <c r="D410" i="1"/>
  <c r="K410" i="1" s="1"/>
  <c r="P410" i="1" s="1"/>
  <c r="D411" i="1"/>
  <c r="K411" i="1" s="1"/>
  <c r="P411" i="1" s="1"/>
  <c r="D412" i="1"/>
  <c r="K412" i="1" s="1"/>
  <c r="P412" i="1" s="1"/>
  <c r="D413" i="1"/>
  <c r="K413" i="1" s="1"/>
  <c r="P413" i="1" s="1"/>
  <c r="D414" i="1"/>
  <c r="K414" i="1" s="1"/>
  <c r="P414" i="1" s="1"/>
  <c r="D415" i="1"/>
  <c r="K415" i="1" s="1"/>
  <c r="P415" i="1" s="1"/>
  <c r="D416" i="1"/>
  <c r="K416" i="1" s="1"/>
  <c r="P416" i="1" s="1"/>
  <c r="D417" i="1"/>
  <c r="K417" i="1" s="1"/>
  <c r="P417" i="1" s="1"/>
  <c r="D418" i="1"/>
  <c r="K418" i="1" s="1"/>
  <c r="P418" i="1" s="1"/>
  <c r="D419" i="1"/>
  <c r="K419" i="1" s="1"/>
  <c r="P419" i="1" s="1"/>
  <c r="D420" i="1"/>
  <c r="K420" i="1" s="1"/>
  <c r="P420" i="1" s="1"/>
  <c r="D421" i="1"/>
  <c r="K421" i="1" s="1"/>
  <c r="P421" i="1" s="1"/>
  <c r="D422" i="1"/>
  <c r="K422" i="1" s="1"/>
  <c r="P422" i="1" s="1"/>
  <c r="D423" i="1"/>
  <c r="K423" i="1" s="1"/>
  <c r="P423" i="1" s="1"/>
  <c r="D424" i="1"/>
  <c r="K424" i="1" s="1"/>
  <c r="P424" i="1" s="1"/>
  <c r="D425" i="1"/>
  <c r="K425" i="1" s="1"/>
  <c r="P425" i="1" s="1"/>
  <c r="D426" i="1"/>
  <c r="D427" i="1"/>
  <c r="D428" i="1"/>
  <c r="D429" i="1"/>
  <c r="D430" i="1"/>
  <c r="K430" i="1" s="1"/>
  <c r="D431" i="1"/>
  <c r="K431" i="1" s="1"/>
  <c r="D432" i="1"/>
  <c r="K432" i="1" s="1"/>
  <c r="D433" i="1"/>
  <c r="K433" i="1" s="1"/>
  <c r="D434" i="1"/>
  <c r="K434" i="1" s="1"/>
  <c r="D435" i="1"/>
  <c r="K435" i="1" s="1"/>
  <c r="D436" i="1"/>
  <c r="K436" i="1" s="1"/>
  <c r="D437" i="1"/>
  <c r="K437" i="1" s="1"/>
  <c r="D438" i="1"/>
  <c r="K438" i="1" s="1"/>
  <c r="D439" i="1"/>
  <c r="K439" i="1" s="1"/>
  <c r="D440" i="1"/>
  <c r="K440" i="1" s="1"/>
  <c r="D441" i="1"/>
  <c r="K441" i="1" s="1"/>
  <c r="D442" i="1"/>
  <c r="K442" i="1" s="1"/>
  <c r="D443" i="1"/>
  <c r="K443" i="1" s="1"/>
  <c r="D444" i="1"/>
  <c r="K444" i="1" s="1"/>
  <c r="D445" i="1"/>
  <c r="D446" i="1"/>
  <c r="K446" i="1" s="1"/>
  <c r="D447" i="1"/>
  <c r="K447" i="1" s="1"/>
  <c r="D448" i="1"/>
  <c r="K448" i="1" s="1"/>
  <c r="D449" i="1"/>
  <c r="K449" i="1" s="1"/>
  <c r="D450" i="1"/>
  <c r="K450" i="1" s="1"/>
  <c r="D451" i="1"/>
  <c r="K451" i="1" s="1"/>
  <c r="D452" i="1"/>
  <c r="K452" i="1" s="1"/>
  <c r="D453" i="1"/>
  <c r="K453" i="1" s="1"/>
  <c r="D454" i="1"/>
  <c r="K454" i="1" s="1"/>
  <c r="D455" i="1"/>
  <c r="K455" i="1" s="1"/>
  <c r="D456" i="1"/>
  <c r="K456" i="1" s="1"/>
  <c r="D457" i="1"/>
  <c r="K457" i="1" s="1"/>
  <c r="D458" i="1"/>
  <c r="K458" i="1" s="1"/>
  <c r="D459" i="1"/>
  <c r="K459" i="1" s="1"/>
  <c r="D460" i="1"/>
  <c r="K460" i="1" s="1"/>
  <c r="D461" i="1"/>
  <c r="K461" i="1" s="1"/>
  <c r="D462" i="1"/>
  <c r="K462" i="1" s="1"/>
  <c r="D463" i="1"/>
  <c r="K463" i="1" s="1"/>
  <c r="D464" i="1"/>
  <c r="K464" i="1" s="1"/>
  <c r="D465" i="1"/>
  <c r="K465" i="1" s="1"/>
  <c r="D466" i="1"/>
  <c r="K466" i="1" s="1"/>
  <c r="D467" i="1"/>
  <c r="K467" i="1" s="1"/>
  <c r="D468" i="1"/>
  <c r="K468" i="1" s="1"/>
  <c r="D469" i="1"/>
  <c r="K469" i="1" s="1"/>
  <c r="D470" i="1"/>
  <c r="K470" i="1" s="1"/>
  <c r="D471" i="1"/>
  <c r="K471" i="1" s="1"/>
  <c r="D472" i="1"/>
  <c r="K472" i="1" s="1"/>
  <c r="D473" i="1"/>
  <c r="K473" i="1" s="1"/>
  <c r="D474" i="1"/>
  <c r="K474" i="1" s="1"/>
  <c r="D475" i="1"/>
  <c r="K475" i="1" s="1"/>
  <c r="D476" i="1"/>
  <c r="K476" i="1" s="1"/>
  <c r="D477" i="1"/>
  <c r="K477" i="1" s="1"/>
  <c r="D478" i="1"/>
  <c r="K478" i="1" s="1"/>
  <c r="D479" i="1"/>
  <c r="K479" i="1" s="1"/>
  <c r="D480" i="1"/>
  <c r="K480" i="1" s="1"/>
  <c r="D481" i="1"/>
  <c r="K481" i="1" s="1"/>
  <c r="D482" i="1"/>
  <c r="K482" i="1" s="1"/>
  <c r="D483" i="1"/>
  <c r="K483" i="1" s="1"/>
  <c r="D484" i="1"/>
  <c r="K484" i="1" s="1"/>
  <c r="D485" i="1"/>
  <c r="K485" i="1" s="1"/>
  <c r="D486" i="1"/>
  <c r="K486" i="1" s="1"/>
  <c r="D487" i="1"/>
  <c r="K487" i="1" s="1"/>
  <c r="D488" i="1"/>
  <c r="K488" i="1" s="1"/>
  <c r="D489" i="1"/>
  <c r="K489" i="1" s="1"/>
  <c r="D490" i="1"/>
  <c r="K490" i="1" s="1"/>
  <c r="D491" i="1"/>
  <c r="K491" i="1" s="1"/>
  <c r="D492" i="1"/>
  <c r="K492" i="1" s="1"/>
  <c r="D493" i="1"/>
  <c r="K493" i="1" s="1"/>
  <c r="D494" i="1"/>
  <c r="K494" i="1" s="1"/>
  <c r="D495" i="1"/>
  <c r="K495" i="1" s="1"/>
  <c r="D496" i="1"/>
  <c r="K496" i="1" s="1"/>
  <c r="D497" i="1"/>
  <c r="K497" i="1" s="1"/>
  <c r="D498" i="1"/>
  <c r="K498" i="1" s="1"/>
  <c r="D499" i="1"/>
  <c r="K499" i="1" s="1"/>
  <c r="D500" i="1"/>
  <c r="K500" i="1" s="1"/>
  <c r="D501" i="1"/>
  <c r="K501" i="1" s="1"/>
  <c r="D502" i="1"/>
  <c r="K502" i="1" s="1"/>
  <c r="D503" i="1"/>
  <c r="K503" i="1" s="1"/>
  <c r="D504" i="1"/>
  <c r="K504" i="1" s="1"/>
  <c r="D505" i="1"/>
  <c r="K505" i="1" s="1"/>
  <c r="D506" i="1"/>
  <c r="K506" i="1" s="1"/>
  <c r="D507" i="1"/>
  <c r="K507" i="1" s="1"/>
  <c r="D508" i="1"/>
  <c r="K508" i="1" s="1"/>
  <c r="D509" i="1"/>
  <c r="K509" i="1" s="1"/>
  <c r="D510" i="1"/>
  <c r="K510" i="1" s="1"/>
  <c r="D511" i="1"/>
  <c r="K511" i="1" s="1"/>
  <c r="D512" i="1"/>
  <c r="K512" i="1" s="1"/>
  <c r="D513" i="1"/>
  <c r="K513" i="1" s="1"/>
  <c r="D514" i="1"/>
  <c r="K514" i="1" s="1"/>
  <c r="D515" i="1"/>
  <c r="K515" i="1" s="1"/>
  <c r="D516" i="1"/>
  <c r="K516" i="1" s="1"/>
  <c r="D517" i="1"/>
  <c r="K517" i="1" s="1"/>
  <c r="D518" i="1"/>
  <c r="K518" i="1" s="1"/>
  <c r="D519" i="1"/>
  <c r="K519" i="1" s="1"/>
  <c r="D520" i="1"/>
  <c r="K520" i="1" s="1"/>
  <c r="D521" i="1"/>
  <c r="K521" i="1" s="1"/>
  <c r="D522" i="1"/>
  <c r="D523" i="1"/>
  <c r="D524" i="1"/>
  <c r="D525" i="1"/>
  <c r="D526" i="1"/>
  <c r="J526" i="1" s="1"/>
  <c r="D527" i="1"/>
  <c r="K527" i="1" s="1"/>
  <c r="D528" i="1"/>
  <c r="K528" i="1" s="1"/>
  <c r="D529" i="1"/>
  <c r="K529" i="1" s="1"/>
  <c r="D530" i="1"/>
  <c r="K530" i="1" s="1"/>
  <c r="D531" i="1"/>
  <c r="K531" i="1" s="1"/>
  <c r="D532" i="1"/>
  <c r="K532" i="1" s="1"/>
  <c r="D533" i="1"/>
  <c r="K533" i="1" s="1"/>
  <c r="D534" i="1"/>
  <c r="K534" i="1" s="1"/>
  <c r="D535" i="1"/>
  <c r="K535" i="1" s="1"/>
  <c r="D536" i="1"/>
  <c r="K536" i="1" s="1"/>
  <c r="D537" i="1"/>
  <c r="K537" i="1" s="1"/>
  <c r="D538" i="1"/>
  <c r="K538" i="1" s="1"/>
  <c r="D539" i="1"/>
  <c r="K539" i="1" s="1"/>
  <c r="D540" i="1"/>
  <c r="K540" i="1" s="1"/>
  <c r="D541" i="1"/>
  <c r="K541" i="1" s="1"/>
  <c r="D542" i="1"/>
  <c r="K542" i="1" s="1"/>
  <c r="D543" i="1"/>
  <c r="J543" i="1" s="1"/>
  <c r="D544" i="1"/>
  <c r="J544" i="1" s="1"/>
  <c r="D545" i="1"/>
  <c r="J545" i="1" s="1"/>
  <c r="D546" i="1"/>
  <c r="J546" i="1" s="1"/>
  <c r="D547" i="1"/>
  <c r="J547" i="1" s="1"/>
  <c r="D548" i="1"/>
  <c r="J548" i="1" s="1"/>
  <c r="D549" i="1"/>
  <c r="J549" i="1" s="1"/>
  <c r="D550" i="1"/>
  <c r="J550" i="1" s="1"/>
  <c r="D551" i="1"/>
  <c r="J551" i="1" s="1"/>
  <c r="D552" i="1"/>
  <c r="J552" i="1" s="1"/>
  <c r="D553" i="1"/>
  <c r="J553" i="1" s="1"/>
  <c r="D554" i="1"/>
  <c r="J554" i="1" s="1"/>
  <c r="D555" i="1"/>
  <c r="J555" i="1" s="1"/>
  <c r="D556" i="1"/>
  <c r="J556" i="1" s="1"/>
  <c r="D557" i="1"/>
  <c r="J557" i="1" s="1"/>
  <c r="D558" i="1"/>
  <c r="J558" i="1" s="1"/>
  <c r="D559" i="1"/>
  <c r="J559" i="1" s="1"/>
  <c r="D560" i="1"/>
  <c r="J560" i="1" s="1"/>
  <c r="D561" i="1"/>
  <c r="J561" i="1" s="1"/>
  <c r="D562" i="1"/>
  <c r="J562" i="1" s="1"/>
  <c r="D563" i="1"/>
  <c r="J563" i="1" s="1"/>
  <c r="D564" i="1"/>
  <c r="J564" i="1" s="1"/>
  <c r="D565" i="1"/>
  <c r="J565" i="1" s="1"/>
  <c r="D566" i="1"/>
  <c r="J566" i="1" s="1"/>
  <c r="D567" i="1"/>
  <c r="J567" i="1" s="1"/>
  <c r="D568" i="1"/>
  <c r="J568" i="1" s="1"/>
  <c r="D569" i="1"/>
  <c r="J569" i="1" s="1"/>
  <c r="D570" i="1"/>
  <c r="J570" i="1" s="1"/>
  <c r="D571" i="1"/>
  <c r="J571" i="1" s="1"/>
  <c r="D572" i="1"/>
  <c r="J572" i="1" s="1"/>
  <c r="D573" i="1"/>
  <c r="J573" i="1" s="1"/>
  <c r="D574" i="1"/>
  <c r="J574" i="1" s="1"/>
  <c r="D575" i="1"/>
  <c r="J575" i="1" s="1"/>
  <c r="D576" i="1"/>
  <c r="J576" i="1" s="1"/>
  <c r="D577" i="1"/>
  <c r="J577" i="1" s="1"/>
  <c r="D578" i="1"/>
  <c r="J578" i="1" s="1"/>
  <c r="D579" i="1"/>
  <c r="J579" i="1" s="1"/>
  <c r="D580" i="1"/>
  <c r="J580" i="1" s="1"/>
  <c r="D581" i="1"/>
  <c r="J581" i="1" s="1"/>
  <c r="D582" i="1"/>
  <c r="J582" i="1" s="1"/>
  <c r="D583" i="1"/>
  <c r="J583" i="1" s="1"/>
  <c r="D584" i="1"/>
  <c r="J584" i="1" s="1"/>
  <c r="D585" i="1"/>
  <c r="J585" i="1" s="1"/>
  <c r="D586" i="1"/>
  <c r="J586" i="1" s="1"/>
  <c r="D587" i="1"/>
  <c r="J587" i="1" s="1"/>
  <c r="D588" i="1"/>
  <c r="J588" i="1" s="1"/>
  <c r="D589" i="1"/>
  <c r="J589" i="1" s="1"/>
  <c r="D590" i="1"/>
  <c r="J590" i="1" s="1"/>
  <c r="D591" i="1"/>
  <c r="J591" i="1" s="1"/>
  <c r="D592" i="1"/>
  <c r="J592" i="1" s="1"/>
  <c r="D593" i="1"/>
  <c r="J593" i="1" s="1"/>
  <c r="D594" i="1"/>
  <c r="J594" i="1" s="1"/>
  <c r="D595" i="1"/>
  <c r="J595" i="1" s="1"/>
  <c r="D596" i="1"/>
  <c r="J596" i="1" s="1"/>
  <c r="D597" i="1"/>
  <c r="J597" i="1" s="1"/>
  <c r="D598" i="1"/>
  <c r="J598" i="1" s="1"/>
  <c r="D599" i="1"/>
  <c r="J599" i="1" s="1"/>
  <c r="D600" i="1"/>
  <c r="J600" i="1" s="1"/>
  <c r="D601" i="1"/>
  <c r="J601" i="1" s="1"/>
  <c r="D602" i="1"/>
  <c r="J602" i="1" s="1"/>
  <c r="D603" i="1"/>
  <c r="J603" i="1" s="1"/>
  <c r="D604" i="1"/>
  <c r="J604" i="1" s="1"/>
  <c r="D605" i="1"/>
  <c r="J605" i="1" s="1"/>
  <c r="D606" i="1"/>
  <c r="J606" i="1" s="1"/>
  <c r="D607" i="1"/>
  <c r="J607" i="1" s="1"/>
  <c r="D608" i="1"/>
  <c r="J608" i="1" s="1"/>
  <c r="D609" i="1"/>
  <c r="J609" i="1" s="1"/>
  <c r="D610" i="1"/>
  <c r="J610" i="1" s="1"/>
  <c r="D611" i="1"/>
  <c r="J611" i="1" s="1"/>
  <c r="D612" i="1"/>
  <c r="J612" i="1" s="1"/>
  <c r="D613" i="1"/>
  <c r="J613" i="1" s="1"/>
  <c r="D614" i="1"/>
  <c r="J614" i="1" s="1"/>
  <c r="D615" i="1"/>
  <c r="J615" i="1" s="1"/>
  <c r="D616" i="1"/>
  <c r="J616" i="1" s="1"/>
  <c r="D617" i="1"/>
  <c r="J617" i="1" s="1"/>
  <c r="D618" i="1"/>
  <c r="J618" i="1" s="1"/>
  <c r="D619" i="1"/>
  <c r="J619" i="1" s="1"/>
  <c r="D620" i="1"/>
  <c r="J620" i="1" s="1"/>
  <c r="D621" i="1"/>
  <c r="J621" i="1" s="1"/>
  <c r="D622" i="1"/>
  <c r="J622" i="1" s="1"/>
  <c r="D623" i="1"/>
  <c r="J623" i="1" s="1"/>
  <c r="D624" i="1"/>
  <c r="J624" i="1" s="1"/>
  <c r="D625" i="1"/>
  <c r="J625" i="1" s="1"/>
  <c r="D626" i="1"/>
  <c r="J626" i="1" s="1"/>
  <c r="D627" i="1"/>
  <c r="J627" i="1" s="1"/>
  <c r="D628" i="1"/>
  <c r="J628" i="1" s="1"/>
  <c r="D629" i="1"/>
  <c r="J629" i="1" s="1"/>
  <c r="D630" i="1"/>
  <c r="J630" i="1" s="1"/>
  <c r="D631" i="1"/>
  <c r="J631" i="1" s="1"/>
  <c r="D632" i="1"/>
  <c r="J632" i="1" s="1"/>
  <c r="D633" i="1"/>
  <c r="J633" i="1" s="1"/>
  <c r="D634" i="1"/>
  <c r="J634" i="1" s="1"/>
  <c r="D635" i="1"/>
  <c r="J635" i="1" s="1"/>
  <c r="D636" i="1"/>
  <c r="J636" i="1" s="1"/>
  <c r="D637" i="1"/>
  <c r="J637" i="1" s="1"/>
  <c r="D638" i="1"/>
  <c r="J638" i="1" s="1"/>
  <c r="D639" i="1"/>
  <c r="J639" i="1" s="1"/>
  <c r="D640" i="1"/>
  <c r="J640" i="1" s="1"/>
  <c r="D641" i="1"/>
  <c r="J641" i="1" s="1"/>
  <c r="D642" i="1"/>
  <c r="J642" i="1" s="1"/>
  <c r="D643" i="1"/>
  <c r="J643" i="1" s="1"/>
  <c r="D644" i="1"/>
  <c r="J644" i="1" s="1"/>
  <c r="D645" i="1"/>
  <c r="J645" i="1" s="1"/>
  <c r="D646" i="1"/>
  <c r="J646" i="1" s="1"/>
  <c r="D647" i="1"/>
  <c r="J647" i="1" s="1"/>
  <c r="D648" i="1"/>
  <c r="J648" i="1" s="1"/>
  <c r="D649" i="1"/>
  <c r="J649" i="1" s="1"/>
  <c r="D650" i="1"/>
  <c r="J650" i="1" s="1"/>
  <c r="D651" i="1"/>
  <c r="J651" i="1" s="1"/>
  <c r="D652" i="1"/>
  <c r="J652" i="1" s="1"/>
  <c r="D653" i="1"/>
  <c r="J653" i="1" s="1"/>
  <c r="D654" i="1"/>
  <c r="J654" i="1" s="1"/>
  <c r="D655" i="1"/>
  <c r="J655" i="1" s="1"/>
  <c r="D656" i="1"/>
  <c r="J656" i="1" s="1"/>
  <c r="D657" i="1"/>
  <c r="J657" i="1" s="1"/>
  <c r="D658" i="1"/>
  <c r="J658" i="1" s="1"/>
  <c r="D659" i="1"/>
  <c r="J659" i="1" s="1"/>
  <c r="D660" i="1"/>
  <c r="J660" i="1" s="1"/>
  <c r="D661" i="1"/>
  <c r="J661" i="1" s="1"/>
  <c r="D662" i="1"/>
  <c r="J662" i="1" s="1"/>
  <c r="D663" i="1"/>
  <c r="J663" i="1" s="1"/>
  <c r="D664" i="1"/>
  <c r="J664" i="1" s="1"/>
  <c r="D665" i="1"/>
  <c r="J665" i="1" s="1"/>
  <c r="D666" i="1"/>
  <c r="J666" i="1" s="1"/>
  <c r="D667" i="1"/>
  <c r="J667" i="1" s="1"/>
  <c r="D668" i="1"/>
  <c r="J668" i="1" s="1"/>
  <c r="D669" i="1"/>
  <c r="J669" i="1" s="1"/>
  <c r="D670" i="1"/>
  <c r="J670" i="1" s="1"/>
  <c r="D671" i="1"/>
  <c r="J671" i="1" s="1"/>
  <c r="D672" i="1"/>
  <c r="J672" i="1" s="1"/>
  <c r="D673" i="1"/>
  <c r="J673" i="1" s="1"/>
  <c r="D674" i="1"/>
  <c r="J674" i="1" s="1"/>
  <c r="D675" i="1"/>
  <c r="J675" i="1" s="1"/>
  <c r="D676" i="1"/>
  <c r="J676" i="1" s="1"/>
  <c r="D677" i="1"/>
  <c r="J677" i="1" s="1"/>
  <c r="D678" i="1"/>
  <c r="J678" i="1" s="1"/>
  <c r="D679" i="1"/>
  <c r="J679" i="1" s="1"/>
  <c r="D680" i="1"/>
  <c r="J680" i="1" s="1"/>
  <c r="D681" i="1"/>
  <c r="J681" i="1" s="1"/>
  <c r="D682" i="1"/>
  <c r="J682" i="1" s="1"/>
  <c r="D683" i="1"/>
  <c r="J683" i="1" s="1"/>
  <c r="D684" i="1"/>
  <c r="J684" i="1" s="1"/>
  <c r="D685" i="1"/>
  <c r="J685" i="1" s="1"/>
  <c r="D686" i="1"/>
  <c r="J686" i="1" s="1"/>
  <c r="D687" i="1"/>
  <c r="J687" i="1" s="1"/>
  <c r="D688" i="1"/>
  <c r="J688" i="1" s="1"/>
  <c r="D689" i="1"/>
  <c r="J689" i="1" s="1"/>
  <c r="D690" i="1"/>
  <c r="J690" i="1" s="1"/>
  <c r="D691" i="1"/>
  <c r="J691" i="1" s="1"/>
  <c r="D692" i="1"/>
  <c r="J692" i="1" s="1"/>
  <c r="D693" i="1"/>
  <c r="J693" i="1" s="1"/>
  <c r="D694" i="1"/>
  <c r="J694" i="1" s="1"/>
  <c r="D695" i="1"/>
  <c r="J695" i="1" s="1"/>
  <c r="D696" i="1"/>
  <c r="J696" i="1" s="1"/>
  <c r="D697" i="1"/>
  <c r="J697" i="1" s="1"/>
  <c r="D698" i="1"/>
  <c r="J698" i="1" s="1"/>
  <c r="D699" i="1"/>
  <c r="J699" i="1" s="1"/>
  <c r="D700" i="1"/>
  <c r="J700" i="1" s="1"/>
  <c r="D701" i="1"/>
  <c r="J701" i="1" s="1"/>
  <c r="D702" i="1"/>
  <c r="J702" i="1" s="1"/>
  <c r="D703" i="1"/>
  <c r="J703" i="1" s="1"/>
  <c r="D704" i="1"/>
  <c r="J704" i="1" s="1"/>
  <c r="D705" i="1"/>
  <c r="J705" i="1" s="1"/>
  <c r="D706" i="1"/>
  <c r="J706" i="1" s="1"/>
  <c r="D707" i="1"/>
  <c r="J707" i="1" s="1"/>
  <c r="D708" i="1"/>
  <c r="J708" i="1" s="1"/>
  <c r="D709" i="1"/>
  <c r="J709" i="1" s="1"/>
  <c r="D710" i="1"/>
  <c r="J710" i="1" s="1"/>
  <c r="D711" i="1"/>
  <c r="J711" i="1" s="1"/>
  <c r="D712" i="1"/>
  <c r="J712" i="1" s="1"/>
  <c r="D713" i="1"/>
  <c r="J713" i="1" s="1"/>
  <c r="D714" i="1"/>
  <c r="J714" i="1" s="1"/>
  <c r="D715" i="1"/>
  <c r="J715" i="1" s="1"/>
  <c r="D716" i="1"/>
  <c r="J716" i="1" s="1"/>
  <c r="D717" i="1"/>
  <c r="J717" i="1" s="1"/>
  <c r="D718" i="1"/>
  <c r="J718" i="1" s="1"/>
  <c r="D719" i="1"/>
  <c r="J719" i="1" s="1"/>
  <c r="D720" i="1"/>
  <c r="J720" i="1" s="1"/>
  <c r="D721" i="1"/>
  <c r="J721" i="1" s="1"/>
  <c r="D722" i="1"/>
  <c r="J722" i="1" s="1"/>
  <c r="D723" i="1"/>
  <c r="J723" i="1" s="1"/>
  <c r="D724" i="1"/>
  <c r="J724" i="1" s="1"/>
  <c r="D725" i="1"/>
  <c r="J725" i="1" s="1"/>
  <c r="D726" i="1"/>
  <c r="J726" i="1" s="1"/>
  <c r="D727" i="1"/>
  <c r="J727" i="1" s="1"/>
  <c r="D728" i="1"/>
  <c r="J728" i="1" s="1"/>
  <c r="D729" i="1"/>
  <c r="J729" i="1" s="1"/>
  <c r="D730" i="1"/>
  <c r="J730" i="1" s="1"/>
  <c r="D731" i="1"/>
  <c r="J731" i="1" s="1"/>
  <c r="D732" i="1"/>
  <c r="J732" i="1" s="1"/>
  <c r="D733" i="1"/>
  <c r="J733" i="1" s="1"/>
  <c r="D734" i="1"/>
  <c r="J734" i="1" s="1"/>
  <c r="D735" i="1"/>
  <c r="J735" i="1" s="1"/>
  <c r="D736" i="1"/>
  <c r="J736" i="1" s="1"/>
  <c r="D737" i="1"/>
  <c r="J737" i="1" s="1"/>
  <c r="D738" i="1"/>
  <c r="J738" i="1" s="1"/>
  <c r="D739" i="1"/>
  <c r="J739" i="1" s="1"/>
  <c r="D740" i="1"/>
  <c r="J740" i="1" s="1"/>
  <c r="D741" i="1"/>
  <c r="J741" i="1" s="1"/>
  <c r="D742" i="1"/>
  <c r="J742" i="1" s="1"/>
  <c r="D743" i="1"/>
  <c r="J743" i="1" s="1"/>
  <c r="D744" i="1"/>
  <c r="J744" i="1" s="1"/>
  <c r="D745" i="1"/>
  <c r="J745" i="1" s="1"/>
  <c r="D746" i="1"/>
  <c r="J746" i="1" s="1"/>
  <c r="D747" i="1"/>
  <c r="J747" i="1" s="1"/>
  <c r="D748" i="1"/>
  <c r="J748" i="1" s="1"/>
  <c r="D749" i="1"/>
  <c r="J749" i="1" s="1"/>
  <c r="D750" i="1"/>
  <c r="J750" i="1" s="1"/>
  <c r="D751" i="1"/>
  <c r="J751" i="1" s="1"/>
  <c r="D752" i="1"/>
  <c r="J752" i="1" s="1"/>
  <c r="D753" i="1"/>
  <c r="J753" i="1" s="1"/>
  <c r="D754" i="1"/>
  <c r="J754" i="1" s="1"/>
  <c r="D755" i="1"/>
  <c r="J755" i="1" s="1"/>
  <c r="D756" i="1"/>
  <c r="J756" i="1" s="1"/>
  <c r="D757" i="1"/>
  <c r="J757" i="1" s="1"/>
  <c r="D758" i="1"/>
  <c r="J758" i="1" s="1"/>
  <c r="D759" i="1"/>
  <c r="J759" i="1" s="1"/>
  <c r="D760" i="1"/>
  <c r="J760" i="1" s="1"/>
  <c r="D761" i="1"/>
  <c r="J761" i="1" s="1"/>
  <c r="D762" i="1"/>
  <c r="J762" i="1" s="1"/>
  <c r="D763" i="1"/>
  <c r="J763" i="1" s="1"/>
  <c r="D764" i="1"/>
  <c r="J764" i="1" s="1"/>
  <c r="D765" i="1"/>
  <c r="J765" i="1" s="1"/>
  <c r="D766" i="1"/>
  <c r="J766" i="1" s="1"/>
  <c r="D767" i="1"/>
  <c r="J767" i="1" s="1"/>
  <c r="D768" i="1"/>
  <c r="J768" i="1" s="1"/>
  <c r="D769" i="1"/>
  <c r="J769" i="1" s="1"/>
  <c r="D770" i="1"/>
  <c r="J770" i="1" s="1"/>
  <c r="D771" i="1"/>
  <c r="J771" i="1" s="1"/>
  <c r="D772" i="1"/>
  <c r="J772" i="1" s="1"/>
  <c r="D773" i="1"/>
  <c r="J773" i="1" s="1"/>
  <c r="D774" i="1"/>
  <c r="J774" i="1" s="1"/>
  <c r="D775" i="1"/>
  <c r="J775" i="1" s="1"/>
  <c r="D776" i="1"/>
  <c r="J776" i="1" s="1"/>
  <c r="D777" i="1"/>
  <c r="J777" i="1" s="1"/>
  <c r="D778" i="1"/>
  <c r="J778" i="1" s="1"/>
  <c r="D779" i="1"/>
  <c r="J779" i="1" s="1"/>
  <c r="D780" i="1"/>
  <c r="J780" i="1" s="1"/>
  <c r="D781" i="1"/>
  <c r="J781" i="1" s="1"/>
  <c r="D782" i="1"/>
  <c r="J782" i="1" s="1"/>
  <c r="D783" i="1"/>
  <c r="J783" i="1" s="1"/>
  <c r="D784" i="1"/>
  <c r="J784" i="1" s="1"/>
  <c r="D785" i="1"/>
  <c r="J785" i="1" s="1"/>
  <c r="D786" i="1"/>
  <c r="J786" i="1" s="1"/>
  <c r="D787" i="1"/>
  <c r="J787" i="1" s="1"/>
  <c r="D788" i="1"/>
  <c r="J788" i="1" s="1"/>
  <c r="D789" i="1"/>
  <c r="J789" i="1" s="1"/>
  <c r="D790" i="1"/>
  <c r="J790" i="1" s="1"/>
  <c r="D791" i="1"/>
  <c r="J791" i="1" s="1"/>
  <c r="D792" i="1"/>
  <c r="J792" i="1" s="1"/>
  <c r="D793" i="1"/>
  <c r="J793" i="1" s="1"/>
  <c r="D794" i="1"/>
  <c r="J794" i="1" s="1"/>
  <c r="D795" i="1"/>
  <c r="J795" i="1" s="1"/>
  <c r="D796" i="1"/>
  <c r="J796" i="1" s="1"/>
  <c r="D797" i="1"/>
  <c r="J797" i="1" s="1"/>
  <c r="D798" i="1"/>
  <c r="J798" i="1" s="1"/>
  <c r="D799" i="1"/>
  <c r="J799" i="1" s="1"/>
  <c r="D800" i="1"/>
  <c r="J800" i="1" s="1"/>
  <c r="D801" i="1"/>
  <c r="J801" i="1" s="1"/>
  <c r="D802" i="1"/>
  <c r="J802" i="1" s="1"/>
  <c r="D803" i="1"/>
  <c r="J803" i="1" s="1"/>
  <c r="D804" i="1"/>
  <c r="J804" i="1" s="1"/>
  <c r="D805" i="1"/>
  <c r="J805" i="1" s="1"/>
  <c r="D806" i="1"/>
  <c r="J806" i="1" s="1"/>
  <c r="D807" i="1"/>
  <c r="J807" i="1" s="1"/>
  <c r="D808" i="1"/>
  <c r="J808" i="1" s="1"/>
  <c r="D809" i="1"/>
  <c r="J809" i="1" s="1"/>
  <c r="D810" i="1"/>
  <c r="J810" i="1" s="1"/>
  <c r="D811" i="1"/>
  <c r="J811" i="1" s="1"/>
  <c r="D812" i="1"/>
  <c r="J812" i="1" s="1"/>
  <c r="D813" i="1"/>
  <c r="J813" i="1" s="1"/>
  <c r="D814" i="1"/>
  <c r="J814" i="1" s="1"/>
  <c r="D815" i="1"/>
  <c r="J815" i="1" s="1"/>
  <c r="D816" i="1"/>
  <c r="J816" i="1" s="1"/>
  <c r="D817" i="1"/>
  <c r="J817" i="1" s="1"/>
  <c r="D818" i="1"/>
  <c r="J818" i="1" s="1"/>
  <c r="D819" i="1"/>
  <c r="J819" i="1" s="1"/>
  <c r="D820" i="1"/>
  <c r="J820" i="1" s="1"/>
  <c r="D821" i="1"/>
  <c r="J821" i="1" s="1"/>
  <c r="D822" i="1"/>
  <c r="J822" i="1" s="1"/>
  <c r="D823" i="1"/>
  <c r="J823" i="1" s="1"/>
  <c r="D824" i="1"/>
  <c r="J824" i="1" s="1"/>
  <c r="D825" i="1"/>
  <c r="J825" i="1" s="1"/>
  <c r="D826" i="1"/>
  <c r="J826" i="1" s="1"/>
  <c r="D827" i="1"/>
  <c r="J827" i="1" s="1"/>
  <c r="D828" i="1"/>
  <c r="J828" i="1" s="1"/>
  <c r="D829" i="1"/>
  <c r="J829" i="1" s="1"/>
  <c r="D830" i="1"/>
  <c r="J830" i="1" s="1"/>
  <c r="D831" i="1"/>
  <c r="J831" i="1" s="1"/>
  <c r="D832" i="1"/>
  <c r="J832" i="1" s="1"/>
  <c r="D833" i="1"/>
  <c r="J833" i="1" s="1"/>
  <c r="D834" i="1"/>
  <c r="J834" i="1" s="1"/>
  <c r="D835" i="1"/>
  <c r="J835" i="1" s="1"/>
  <c r="D836" i="1"/>
  <c r="J836" i="1" s="1"/>
  <c r="D837" i="1"/>
  <c r="J837" i="1" s="1"/>
  <c r="D838" i="1"/>
  <c r="J838" i="1" s="1"/>
  <c r="D839" i="1"/>
  <c r="J839" i="1" s="1"/>
  <c r="D840" i="1"/>
  <c r="J840" i="1" s="1"/>
  <c r="D841" i="1"/>
  <c r="J841" i="1" s="1"/>
  <c r="D842" i="1"/>
  <c r="J842" i="1" s="1"/>
  <c r="D843" i="1"/>
  <c r="J843" i="1" s="1"/>
  <c r="D844" i="1"/>
  <c r="J844" i="1" s="1"/>
  <c r="D845" i="1"/>
  <c r="J845" i="1" s="1"/>
  <c r="D846" i="1"/>
  <c r="J846" i="1" s="1"/>
  <c r="D847" i="1"/>
  <c r="J847" i="1" s="1"/>
  <c r="D848" i="1"/>
  <c r="J848" i="1" s="1"/>
  <c r="D849" i="1"/>
  <c r="J849" i="1" s="1"/>
  <c r="D850" i="1"/>
  <c r="J850" i="1" s="1"/>
  <c r="D851" i="1"/>
  <c r="J851" i="1" s="1"/>
  <c r="D852" i="1"/>
  <c r="J852" i="1" s="1"/>
  <c r="D853" i="1"/>
  <c r="J853" i="1" s="1"/>
  <c r="D854" i="1"/>
  <c r="J854" i="1" s="1"/>
  <c r="D855" i="1"/>
  <c r="J855" i="1" s="1"/>
  <c r="D856" i="1"/>
  <c r="J856" i="1" s="1"/>
  <c r="D857" i="1"/>
  <c r="J857" i="1" s="1"/>
  <c r="D858" i="1"/>
  <c r="J858" i="1" s="1"/>
  <c r="D859" i="1"/>
  <c r="J859" i="1" s="1"/>
  <c r="D860" i="1"/>
  <c r="J860" i="1" s="1"/>
  <c r="D861" i="1"/>
  <c r="J861" i="1" s="1"/>
  <c r="D862" i="1"/>
  <c r="J862" i="1" s="1"/>
  <c r="D863" i="1"/>
  <c r="J863" i="1" s="1"/>
  <c r="D864" i="1"/>
  <c r="J864" i="1" s="1"/>
  <c r="D865" i="1"/>
  <c r="J865" i="1" s="1"/>
  <c r="D866" i="1"/>
  <c r="J866" i="1" s="1"/>
  <c r="D867" i="1"/>
  <c r="J867" i="1" s="1"/>
  <c r="D868" i="1"/>
  <c r="J868" i="1" s="1"/>
  <c r="D869" i="1"/>
  <c r="J869" i="1" s="1"/>
  <c r="D870" i="1"/>
  <c r="J870" i="1" s="1"/>
  <c r="D871" i="1"/>
  <c r="J871" i="1" s="1"/>
  <c r="D872" i="1"/>
  <c r="J872" i="1" s="1"/>
  <c r="D873" i="1"/>
  <c r="J873" i="1" s="1"/>
  <c r="D874" i="1"/>
  <c r="J874" i="1" s="1"/>
  <c r="D875" i="1"/>
  <c r="J875" i="1" s="1"/>
  <c r="D876" i="1"/>
  <c r="J876" i="1" s="1"/>
  <c r="D877" i="1"/>
  <c r="J877" i="1" s="1"/>
  <c r="D878" i="1"/>
  <c r="J878" i="1" s="1"/>
  <c r="D879" i="1"/>
  <c r="J879" i="1" s="1"/>
  <c r="D880" i="1"/>
  <c r="J880" i="1" s="1"/>
  <c r="D881" i="1"/>
  <c r="J881" i="1" s="1"/>
  <c r="D882" i="1"/>
  <c r="J882" i="1" s="1"/>
  <c r="D883" i="1"/>
  <c r="J883" i="1" s="1"/>
  <c r="D884" i="1"/>
  <c r="J884" i="1" s="1"/>
  <c r="D885" i="1"/>
  <c r="J885" i="1" s="1"/>
  <c r="D886" i="1"/>
  <c r="J886" i="1" s="1"/>
  <c r="D887" i="1"/>
  <c r="J887" i="1" s="1"/>
  <c r="D888" i="1"/>
  <c r="J888" i="1" s="1"/>
  <c r="D889" i="1"/>
  <c r="J889" i="1" s="1"/>
  <c r="D890" i="1"/>
  <c r="J890" i="1" s="1"/>
  <c r="D891" i="1"/>
  <c r="J891" i="1" s="1"/>
  <c r="D892" i="1"/>
  <c r="J892" i="1" s="1"/>
  <c r="D893" i="1"/>
  <c r="J893" i="1" s="1"/>
  <c r="D894" i="1"/>
  <c r="J894" i="1" s="1"/>
  <c r="D895" i="1"/>
  <c r="J895" i="1" s="1"/>
  <c r="D896" i="1"/>
  <c r="J896" i="1" s="1"/>
  <c r="D897" i="1"/>
  <c r="J897" i="1" s="1"/>
  <c r="D898" i="1"/>
  <c r="J898" i="1" s="1"/>
  <c r="D899" i="1"/>
  <c r="J899" i="1" s="1"/>
  <c r="D900" i="1"/>
  <c r="J900" i="1" s="1"/>
  <c r="D901" i="1"/>
  <c r="J901" i="1" s="1"/>
  <c r="D902" i="1"/>
  <c r="J902" i="1" s="1"/>
  <c r="D903" i="1"/>
  <c r="J903" i="1" s="1"/>
  <c r="D904" i="1"/>
  <c r="J904" i="1" s="1"/>
  <c r="D905" i="1"/>
  <c r="J905" i="1" s="1"/>
  <c r="D906" i="1"/>
  <c r="J906" i="1" s="1"/>
  <c r="D907" i="1"/>
  <c r="J907" i="1" s="1"/>
  <c r="D908" i="1"/>
  <c r="J908" i="1" s="1"/>
  <c r="D909" i="1"/>
  <c r="J909" i="1" s="1"/>
  <c r="D910" i="1"/>
  <c r="J910" i="1" s="1"/>
  <c r="D911" i="1"/>
  <c r="J911" i="1" s="1"/>
  <c r="D912" i="1"/>
  <c r="J912" i="1" s="1"/>
  <c r="D913" i="1"/>
  <c r="J913" i="1" s="1"/>
  <c r="D914" i="1"/>
  <c r="J914" i="1" s="1"/>
  <c r="D915" i="1"/>
  <c r="J915" i="1" s="1"/>
  <c r="D916" i="1"/>
  <c r="J916" i="1" s="1"/>
  <c r="D917" i="1"/>
  <c r="J917" i="1" s="1"/>
  <c r="D918" i="1"/>
  <c r="J918" i="1" s="1"/>
  <c r="D919" i="1"/>
  <c r="J919" i="1" s="1"/>
  <c r="D920" i="1"/>
  <c r="J920" i="1" s="1"/>
  <c r="D921" i="1"/>
  <c r="J921" i="1" s="1"/>
  <c r="D922" i="1"/>
  <c r="J922" i="1" s="1"/>
  <c r="D923" i="1"/>
  <c r="J923" i="1" s="1"/>
  <c r="D924" i="1"/>
  <c r="J924" i="1" s="1"/>
  <c r="D925" i="1"/>
  <c r="J925" i="1" s="1"/>
  <c r="D926" i="1"/>
  <c r="J926" i="1" s="1"/>
  <c r="D927" i="1"/>
  <c r="J927" i="1" s="1"/>
  <c r="D928" i="1"/>
  <c r="J928" i="1" s="1"/>
  <c r="D929" i="1"/>
  <c r="J929" i="1" s="1"/>
  <c r="D930" i="1"/>
  <c r="J930" i="1" s="1"/>
  <c r="D931" i="1"/>
  <c r="J931" i="1" s="1"/>
  <c r="D932" i="1"/>
  <c r="J932" i="1" s="1"/>
  <c r="D933" i="1"/>
  <c r="J933" i="1" s="1"/>
  <c r="D934" i="1"/>
  <c r="J934" i="1" s="1"/>
  <c r="D935" i="1"/>
  <c r="J935" i="1" s="1"/>
  <c r="D936" i="1"/>
  <c r="J936" i="1" s="1"/>
  <c r="D937" i="1"/>
  <c r="J937" i="1" s="1"/>
  <c r="D938" i="1"/>
  <c r="J938" i="1" s="1"/>
  <c r="D939" i="1"/>
  <c r="J939" i="1" s="1"/>
  <c r="D940" i="1"/>
  <c r="J940" i="1" s="1"/>
  <c r="D941" i="1"/>
  <c r="J941" i="1" s="1"/>
  <c r="D942" i="1"/>
  <c r="J942" i="1" s="1"/>
  <c r="D943" i="1"/>
  <c r="J943" i="1" s="1"/>
  <c r="D944" i="1"/>
  <c r="J944" i="1" s="1"/>
  <c r="D945" i="1"/>
  <c r="J945" i="1" s="1"/>
  <c r="D946" i="1"/>
  <c r="J946" i="1" s="1"/>
  <c r="D947" i="1"/>
  <c r="J947" i="1" s="1"/>
  <c r="D948" i="1"/>
  <c r="J948" i="1" s="1"/>
  <c r="D949" i="1"/>
  <c r="J949" i="1" s="1"/>
  <c r="D950" i="1"/>
  <c r="J950" i="1" s="1"/>
  <c r="D951" i="1"/>
  <c r="J951" i="1" s="1"/>
  <c r="D952" i="1"/>
  <c r="J952" i="1" s="1"/>
  <c r="D953" i="1"/>
  <c r="J953" i="1" s="1"/>
  <c r="D954" i="1"/>
  <c r="J954" i="1" s="1"/>
  <c r="D955" i="1"/>
  <c r="J955" i="1" s="1"/>
  <c r="D956" i="1"/>
  <c r="J956" i="1" s="1"/>
  <c r="D957" i="1"/>
  <c r="J957" i="1" s="1"/>
  <c r="D958" i="1"/>
  <c r="J958" i="1" s="1"/>
  <c r="D959" i="1"/>
  <c r="J959" i="1" s="1"/>
  <c r="D960" i="1"/>
  <c r="J960" i="1" s="1"/>
  <c r="D961" i="1"/>
  <c r="J961" i="1" s="1"/>
  <c r="D962" i="1"/>
  <c r="J962" i="1" s="1"/>
  <c r="D963" i="1"/>
  <c r="J963" i="1" s="1"/>
  <c r="D964" i="1"/>
  <c r="J964" i="1" s="1"/>
  <c r="D965" i="1"/>
  <c r="J965" i="1" s="1"/>
  <c r="D966" i="1"/>
  <c r="J966" i="1" s="1"/>
  <c r="D967" i="1"/>
  <c r="J967" i="1" s="1"/>
  <c r="D968" i="1"/>
  <c r="J968" i="1" s="1"/>
  <c r="D969" i="1"/>
  <c r="J969" i="1" s="1"/>
  <c r="D970" i="1"/>
  <c r="J970" i="1" s="1"/>
  <c r="D971" i="1"/>
  <c r="J971" i="1" s="1"/>
  <c r="D972" i="1"/>
  <c r="J972" i="1" s="1"/>
  <c r="D973" i="1"/>
  <c r="J973" i="1" s="1"/>
  <c r="D974" i="1"/>
  <c r="J974" i="1" s="1"/>
  <c r="D975" i="1"/>
  <c r="J975" i="1" s="1"/>
  <c r="D976" i="1"/>
  <c r="J976" i="1" s="1"/>
  <c r="D977" i="1"/>
  <c r="J977" i="1" s="1"/>
  <c r="D978" i="1"/>
  <c r="J978" i="1" s="1"/>
  <c r="D979" i="1"/>
  <c r="J979" i="1" s="1"/>
  <c r="D980" i="1"/>
  <c r="J980" i="1" s="1"/>
  <c r="D981" i="1"/>
  <c r="J981" i="1" s="1"/>
  <c r="D982" i="1"/>
  <c r="J982" i="1" s="1"/>
  <c r="D983" i="1"/>
  <c r="J983" i="1" s="1"/>
  <c r="D984" i="1"/>
  <c r="J984" i="1" s="1"/>
  <c r="D985" i="1"/>
  <c r="J985" i="1" s="1"/>
  <c r="D986" i="1"/>
  <c r="J986" i="1" s="1"/>
  <c r="D987" i="1"/>
  <c r="J987" i="1" s="1"/>
  <c r="D988" i="1"/>
  <c r="J988" i="1" s="1"/>
  <c r="D989" i="1"/>
  <c r="J989" i="1" s="1"/>
  <c r="D990" i="1"/>
  <c r="J990" i="1" s="1"/>
  <c r="D991" i="1"/>
  <c r="J991" i="1" s="1"/>
  <c r="D992" i="1"/>
  <c r="J992" i="1" s="1"/>
  <c r="D993" i="1"/>
  <c r="J993" i="1" s="1"/>
  <c r="D994" i="1"/>
  <c r="J994" i="1" s="1"/>
  <c r="D995" i="1"/>
  <c r="J995" i="1" s="1"/>
  <c r="D996" i="1"/>
  <c r="J996" i="1" s="1"/>
  <c r="D997" i="1"/>
  <c r="J997" i="1" s="1"/>
  <c r="D998" i="1"/>
  <c r="J998" i="1" s="1"/>
  <c r="D999" i="1"/>
  <c r="J999" i="1" s="1"/>
  <c r="D1000" i="1"/>
  <c r="J1000" i="1" s="1"/>
  <c r="D1001" i="1"/>
  <c r="J1001" i="1" s="1"/>
  <c r="D1002" i="1"/>
  <c r="J1002" i="1" s="1"/>
  <c r="D1003" i="1"/>
  <c r="J1003" i="1" s="1"/>
  <c r="D1004" i="1"/>
  <c r="J1004" i="1" s="1"/>
  <c r="D1005" i="1"/>
  <c r="J1005" i="1" s="1"/>
  <c r="D1006" i="1"/>
  <c r="J1006" i="1" s="1"/>
  <c r="D1007" i="1"/>
  <c r="J1007" i="1" s="1"/>
  <c r="D1008" i="1"/>
  <c r="J1008" i="1" s="1"/>
  <c r="D1009" i="1"/>
  <c r="J1009" i="1" s="1"/>
  <c r="D1010" i="1"/>
  <c r="J1010" i="1" s="1"/>
  <c r="D1011" i="1"/>
  <c r="J1011" i="1" s="1"/>
  <c r="D1012" i="1"/>
  <c r="J1012" i="1" s="1"/>
  <c r="D1013" i="1"/>
  <c r="J1013" i="1" s="1"/>
  <c r="D1014" i="1"/>
  <c r="J1014" i="1" s="1"/>
  <c r="D1015" i="1"/>
  <c r="J1015" i="1" s="1"/>
  <c r="D1016" i="1"/>
  <c r="J1016" i="1" s="1"/>
  <c r="D1017" i="1"/>
  <c r="J1017" i="1" s="1"/>
  <c r="D1018" i="1"/>
  <c r="J1018" i="1" s="1"/>
  <c r="D1019" i="1"/>
  <c r="J1019" i="1" s="1"/>
  <c r="D1020" i="1"/>
  <c r="J1020" i="1" s="1"/>
  <c r="D1021" i="1"/>
  <c r="J1021" i="1" s="1"/>
  <c r="D1022" i="1"/>
  <c r="J1022" i="1" s="1"/>
  <c r="D1023" i="1"/>
  <c r="J1023" i="1" s="1"/>
  <c r="D1024" i="1"/>
  <c r="J1024" i="1" s="1"/>
  <c r="D1025" i="1"/>
  <c r="J1025" i="1" s="1"/>
  <c r="D1026" i="1"/>
  <c r="J1026" i="1" s="1"/>
  <c r="D1027" i="1"/>
  <c r="J1027" i="1" s="1"/>
  <c r="D1028" i="1"/>
  <c r="J1028" i="1" s="1"/>
  <c r="D1029" i="1"/>
  <c r="J1029" i="1" s="1"/>
  <c r="D1030" i="1"/>
  <c r="J1030" i="1" s="1"/>
  <c r="D1031" i="1"/>
  <c r="J1031" i="1" s="1"/>
  <c r="D1032" i="1"/>
  <c r="J1032" i="1" s="1"/>
  <c r="D1033" i="1"/>
  <c r="J1033" i="1" s="1"/>
  <c r="D1034" i="1"/>
  <c r="J1034" i="1" s="1"/>
  <c r="D1035" i="1"/>
  <c r="J1035" i="1" s="1"/>
  <c r="D1036" i="1"/>
  <c r="J1036" i="1" s="1"/>
  <c r="D1037" i="1"/>
  <c r="J1037" i="1" s="1"/>
  <c r="D1038" i="1"/>
  <c r="J1038" i="1" s="1"/>
  <c r="D1039" i="1"/>
  <c r="J1039" i="1" s="1"/>
  <c r="D1040" i="1"/>
  <c r="J1040" i="1" s="1"/>
  <c r="D1041" i="1"/>
  <c r="J1041" i="1" s="1"/>
  <c r="D1042" i="1"/>
  <c r="J1042" i="1" s="1"/>
  <c r="D1043" i="1"/>
  <c r="J1043" i="1" s="1"/>
  <c r="D1044" i="1"/>
  <c r="J1044" i="1" s="1"/>
  <c r="D1045" i="1"/>
  <c r="J1045" i="1" s="1"/>
  <c r="D1046" i="1"/>
  <c r="J1046" i="1" s="1"/>
  <c r="D1047" i="1"/>
  <c r="J1047" i="1" s="1"/>
  <c r="D1048" i="1"/>
  <c r="J1048" i="1" s="1"/>
  <c r="D1049" i="1"/>
  <c r="J1049" i="1" s="1"/>
  <c r="D1050" i="1"/>
  <c r="J1050" i="1" s="1"/>
  <c r="D1051" i="1"/>
  <c r="J1051" i="1" s="1"/>
  <c r="D1052" i="1"/>
  <c r="J1052" i="1" s="1"/>
  <c r="D1053" i="1"/>
  <c r="J1053" i="1" s="1"/>
  <c r="D1054" i="1"/>
  <c r="J1054" i="1" s="1"/>
  <c r="D1055" i="1"/>
  <c r="J1055" i="1" s="1"/>
  <c r="D1056" i="1"/>
  <c r="J1056" i="1" s="1"/>
  <c r="D1057" i="1"/>
  <c r="J1057" i="1" s="1"/>
  <c r="D1058" i="1"/>
  <c r="J1058" i="1" s="1"/>
  <c r="D1059" i="1"/>
  <c r="J1059" i="1" s="1"/>
  <c r="D1060" i="1"/>
  <c r="J1060" i="1" s="1"/>
  <c r="D1061" i="1"/>
  <c r="J1061" i="1" s="1"/>
  <c r="D1062" i="1"/>
  <c r="J1062" i="1" s="1"/>
  <c r="D1063" i="1"/>
  <c r="J1063" i="1" s="1"/>
  <c r="D1064" i="1"/>
  <c r="J1064" i="1" s="1"/>
  <c r="D1065" i="1"/>
  <c r="J1065" i="1" s="1"/>
  <c r="D1066" i="1"/>
  <c r="J1066" i="1" s="1"/>
  <c r="D1067" i="1"/>
  <c r="J1067" i="1" s="1"/>
  <c r="D1068" i="1"/>
  <c r="J1068" i="1" s="1"/>
  <c r="D1069" i="1"/>
  <c r="J1069" i="1" s="1"/>
  <c r="D1070" i="1"/>
  <c r="J1070" i="1" s="1"/>
  <c r="D1071" i="1"/>
  <c r="J1071" i="1" s="1"/>
  <c r="D1072" i="1"/>
  <c r="J1072" i="1" s="1"/>
  <c r="D1073" i="1"/>
  <c r="J1073" i="1" s="1"/>
  <c r="D1074" i="1"/>
  <c r="J1074" i="1" s="1"/>
  <c r="D1075" i="1"/>
  <c r="J1075" i="1" s="1"/>
  <c r="D1076" i="1"/>
  <c r="J1076" i="1" s="1"/>
  <c r="D1077" i="1"/>
  <c r="J1077" i="1" s="1"/>
  <c r="D1078" i="1"/>
  <c r="J1078" i="1" s="1"/>
  <c r="D1079" i="1"/>
  <c r="J1079" i="1" s="1"/>
  <c r="D1080" i="1"/>
  <c r="J1080" i="1" s="1"/>
  <c r="D1081" i="1"/>
  <c r="J1081" i="1" s="1"/>
  <c r="D1082" i="1"/>
  <c r="J1082" i="1" s="1"/>
  <c r="D1083" i="1"/>
  <c r="J1083" i="1" s="1"/>
  <c r="D1084" i="1"/>
  <c r="J1084" i="1" s="1"/>
  <c r="D1085" i="1"/>
  <c r="J1085" i="1" s="1"/>
  <c r="D1086" i="1"/>
  <c r="J1086" i="1" s="1"/>
  <c r="D1087" i="1"/>
  <c r="J1087" i="1" s="1"/>
  <c r="D1088" i="1"/>
  <c r="J1088" i="1" s="1"/>
  <c r="D1089" i="1"/>
  <c r="J1089" i="1" s="1"/>
  <c r="D1090" i="1"/>
  <c r="J1090" i="1" s="1"/>
  <c r="D1091" i="1"/>
  <c r="J1091" i="1" s="1"/>
  <c r="D1092" i="1"/>
  <c r="J1092" i="1" s="1"/>
  <c r="D1093" i="1"/>
  <c r="J1093" i="1" s="1"/>
  <c r="D1094" i="1"/>
  <c r="J1094" i="1" s="1"/>
  <c r="D1095" i="1"/>
  <c r="J1095" i="1" s="1"/>
  <c r="D1096" i="1"/>
  <c r="J1096" i="1" s="1"/>
  <c r="D1097" i="1"/>
  <c r="J1097" i="1" s="1"/>
  <c r="D1098" i="1"/>
  <c r="J1098" i="1" s="1"/>
  <c r="D1099" i="1"/>
  <c r="J1099" i="1" s="1"/>
  <c r="D1100" i="1"/>
  <c r="J1100" i="1" s="1"/>
  <c r="D1101" i="1"/>
  <c r="J1101" i="1" s="1"/>
  <c r="D1102" i="1"/>
  <c r="J1102" i="1" s="1"/>
  <c r="D1103" i="1"/>
  <c r="J1103" i="1" s="1"/>
  <c r="D1104" i="1"/>
  <c r="J1104" i="1" s="1"/>
  <c r="D1105" i="1"/>
  <c r="J1105" i="1" s="1"/>
  <c r="D1106" i="1"/>
  <c r="J1106" i="1" s="1"/>
  <c r="D1107" i="1"/>
  <c r="J1107" i="1" s="1"/>
  <c r="D1108" i="1"/>
  <c r="J1108" i="1" s="1"/>
  <c r="D1109" i="1"/>
  <c r="J1109" i="1" s="1"/>
  <c r="D1110" i="1"/>
  <c r="J1110" i="1" s="1"/>
  <c r="D1111" i="1"/>
  <c r="J1111" i="1" s="1"/>
  <c r="D1112" i="1"/>
  <c r="J1112" i="1" s="1"/>
  <c r="D1113" i="1"/>
  <c r="J1113" i="1" s="1"/>
  <c r="D1114" i="1"/>
  <c r="J1114" i="1" s="1"/>
  <c r="D1115" i="1"/>
  <c r="J1115" i="1" s="1"/>
  <c r="D1116" i="1"/>
  <c r="J1116" i="1" s="1"/>
  <c r="D1117" i="1"/>
  <c r="J1117" i="1" s="1"/>
  <c r="D1118" i="1"/>
  <c r="J1118" i="1" s="1"/>
  <c r="D1119" i="1"/>
  <c r="J1119" i="1" s="1"/>
  <c r="D1120" i="1"/>
  <c r="J1120" i="1" s="1"/>
  <c r="D1121" i="1"/>
  <c r="J1121" i="1" s="1"/>
  <c r="D1122" i="1"/>
  <c r="J1122" i="1" s="1"/>
  <c r="D1123" i="1"/>
  <c r="J1123" i="1" s="1"/>
  <c r="D1124" i="1"/>
  <c r="J1124" i="1" s="1"/>
  <c r="D1125" i="1"/>
  <c r="J1125" i="1" s="1"/>
  <c r="D1126" i="1"/>
  <c r="J1126" i="1" s="1"/>
  <c r="D1127" i="1"/>
  <c r="J1127" i="1" s="1"/>
  <c r="D1128" i="1"/>
  <c r="J1128" i="1" s="1"/>
  <c r="D1129" i="1"/>
  <c r="J1129" i="1" s="1"/>
  <c r="D1130" i="1"/>
  <c r="J1130" i="1" s="1"/>
  <c r="D1131" i="1"/>
  <c r="J1131" i="1" s="1"/>
  <c r="D1132" i="1"/>
  <c r="J1132" i="1" s="1"/>
  <c r="D1133" i="1"/>
  <c r="J1133" i="1" s="1"/>
  <c r="D1134" i="1"/>
  <c r="J1134" i="1" s="1"/>
  <c r="D1135" i="1"/>
  <c r="J1135" i="1" s="1"/>
  <c r="D1136" i="1"/>
  <c r="J1136" i="1" s="1"/>
  <c r="D1137" i="1"/>
  <c r="J1137" i="1" s="1"/>
  <c r="D1138" i="1"/>
  <c r="J1138" i="1" s="1"/>
  <c r="D1139" i="1"/>
  <c r="J1139" i="1" s="1"/>
  <c r="D1140" i="1"/>
  <c r="J1140" i="1" s="1"/>
  <c r="D1141" i="1"/>
  <c r="J1141" i="1" s="1"/>
  <c r="D1142" i="1"/>
  <c r="J1142" i="1" s="1"/>
  <c r="D1143" i="1"/>
  <c r="J1143" i="1" s="1"/>
  <c r="D1144" i="1"/>
  <c r="J1144" i="1" s="1"/>
  <c r="D1145" i="1"/>
  <c r="J1145" i="1" s="1"/>
  <c r="D1146" i="1"/>
  <c r="J1146" i="1" s="1"/>
  <c r="D1147" i="1"/>
  <c r="J1147" i="1" s="1"/>
  <c r="D1148" i="1"/>
  <c r="J1148" i="1" s="1"/>
  <c r="D1149" i="1"/>
  <c r="J1149" i="1" s="1"/>
  <c r="D1150" i="1"/>
  <c r="J1150" i="1" s="1"/>
  <c r="D1151" i="1"/>
  <c r="J1151" i="1" s="1"/>
  <c r="D1152" i="1"/>
  <c r="J1152" i="1" s="1"/>
  <c r="D1153" i="1"/>
  <c r="J1153" i="1" s="1"/>
  <c r="D1154" i="1"/>
  <c r="J1154" i="1" s="1"/>
  <c r="D1155" i="1"/>
  <c r="J1155" i="1" s="1"/>
  <c r="D1156" i="1"/>
  <c r="J1156" i="1" s="1"/>
  <c r="D1157" i="1"/>
  <c r="J1157" i="1" s="1"/>
  <c r="D1158" i="1"/>
  <c r="J1158" i="1" s="1"/>
  <c r="D1159" i="1"/>
  <c r="J1159" i="1" s="1"/>
  <c r="D1160" i="1"/>
  <c r="J1160" i="1" s="1"/>
  <c r="D1161" i="1"/>
  <c r="J1161" i="1" s="1"/>
  <c r="D1162" i="1"/>
  <c r="J1162" i="1" s="1"/>
  <c r="D1163" i="1"/>
  <c r="J1163" i="1" s="1"/>
  <c r="D1164" i="1"/>
  <c r="J1164" i="1" s="1"/>
  <c r="D1165" i="1"/>
  <c r="J1165" i="1" s="1"/>
  <c r="D1166" i="1"/>
  <c r="J1166" i="1" s="1"/>
  <c r="D1167" i="1"/>
  <c r="J1167" i="1" s="1"/>
  <c r="D1168" i="1"/>
  <c r="J1168" i="1" s="1"/>
  <c r="D1169" i="1"/>
  <c r="J1169" i="1" s="1"/>
  <c r="D1170" i="1"/>
  <c r="J1170" i="1" s="1"/>
  <c r="D1171" i="1"/>
  <c r="J1171" i="1" s="1"/>
  <c r="D1172" i="1"/>
  <c r="J1172" i="1" s="1"/>
  <c r="D1173" i="1"/>
  <c r="J1173" i="1" s="1"/>
  <c r="D1174" i="1"/>
  <c r="J1174" i="1" s="1"/>
  <c r="D1175" i="1"/>
  <c r="J1175" i="1" s="1"/>
  <c r="D1176" i="1"/>
  <c r="J1176" i="1" s="1"/>
  <c r="D1177" i="1"/>
  <c r="J1177" i="1" s="1"/>
  <c r="D1178" i="1"/>
  <c r="J1178" i="1" s="1"/>
  <c r="D1179" i="1"/>
  <c r="J1179" i="1" s="1"/>
  <c r="D1180" i="1"/>
  <c r="J1180" i="1" s="1"/>
  <c r="D1181" i="1"/>
  <c r="J1181" i="1" s="1"/>
  <c r="D1182" i="1"/>
  <c r="J1182" i="1" s="1"/>
  <c r="D1183" i="1"/>
  <c r="J1183" i="1" s="1"/>
  <c r="D1184" i="1"/>
  <c r="J1184" i="1" s="1"/>
  <c r="D1185" i="1"/>
  <c r="J1185" i="1" s="1"/>
  <c r="D1186" i="1"/>
  <c r="J1186" i="1" s="1"/>
  <c r="D1187" i="1"/>
  <c r="J1187" i="1" s="1"/>
  <c r="D1188" i="1"/>
  <c r="J1188" i="1" s="1"/>
  <c r="D1189" i="1"/>
  <c r="J1189" i="1" s="1"/>
  <c r="D1190" i="1"/>
  <c r="J1190" i="1" s="1"/>
  <c r="D1191" i="1"/>
  <c r="J1191" i="1" s="1"/>
  <c r="D1192" i="1"/>
  <c r="J1192" i="1" s="1"/>
  <c r="D1193" i="1"/>
  <c r="J1193" i="1" s="1"/>
  <c r="D1194" i="1"/>
  <c r="J1194" i="1" s="1"/>
  <c r="D1195" i="1"/>
  <c r="J1195" i="1" s="1"/>
  <c r="D1196" i="1"/>
  <c r="J1196" i="1" s="1"/>
  <c r="D1197" i="1"/>
  <c r="J1197" i="1" s="1"/>
  <c r="D1198" i="1"/>
  <c r="J1198" i="1" s="1"/>
  <c r="D1199" i="1"/>
  <c r="J1199" i="1" s="1"/>
  <c r="D1200" i="1"/>
  <c r="J1200" i="1" s="1"/>
  <c r="D1201" i="1"/>
  <c r="J1201" i="1" s="1"/>
  <c r="D1202" i="1"/>
  <c r="J1202" i="1" s="1"/>
  <c r="D1203" i="1"/>
  <c r="J1203" i="1" s="1"/>
  <c r="D1204" i="1"/>
  <c r="J1204" i="1" s="1"/>
  <c r="D1205" i="1"/>
  <c r="J1205" i="1" s="1"/>
  <c r="D1206" i="1"/>
  <c r="J1206" i="1" s="1"/>
  <c r="D1207" i="1"/>
  <c r="J1207" i="1" s="1"/>
  <c r="D1208" i="1"/>
  <c r="J1208" i="1" s="1"/>
  <c r="D1209" i="1"/>
  <c r="J1209" i="1" s="1"/>
  <c r="D1210" i="1"/>
  <c r="J1210" i="1" s="1"/>
  <c r="D1211" i="1"/>
  <c r="J1211" i="1" s="1"/>
  <c r="D1212" i="1"/>
  <c r="J1212" i="1" s="1"/>
  <c r="D1213" i="1"/>
  <c r="J1213" i="1" s="1"/>
  <c r="D1214" i="1"/>
  <c r="J1214" i="1" s="1"/>
  <c r="D1215" i="1"/>
  <c r="J1215" i="1" s="1"/>
  <c r="D1216" i="1"/>
  <c r="J1216" i="1" s="1"/>
  <c r="D1217" i="1"/>
  <c r="J1217" i="1" s="1"/>
  <c r="D1218" i="1"/>
  <c r="J1218" i="1" s="1"/>
  <c r="D1219" i="1"/>
  <c r="J1219" i="1" s="1"/>
  <c r="D1220" i="1"/>
  <c r="J1220" i="1" s="1"/>
  <c r="D1221" i="1"/>
  <c r="J1221" i="1" s="1"/>
  <c r="D1222" i="1"/>
  <c r="J1222" i="1" s="1"/>
  <c r="D1223" i="1"/>
  <c r="J1223" i="1" s="1"/>
  <c r="D1224" i="1"/>
  <c r="J1224" i="1" s="1"/>
  <c r="D1225" i="1"/>
  <c r="J1225" i="1" s="1"/>
  <c r="D1226" i="1"/>
  <c r="J1226" i="1" s="1"/>
  <c r="D1227" i="1"/>
  <c r="J1227" i="1" s="1"/>
  <c r="D1228" i="1"/>
  <c r="J1228" i="1" s="1"/>
  <c r="D1229" i="1"/>
  <c r="J1229" i="1" s="1"/>
  <c r="D1230" i="1"/>
  <c r="J1230" i="1" s="1"/>
  <c r="D1231" i="1"/>
  <c r="J1231" i="1" s="1"/>
  <c r="D1232" i="1"/>
  <c r="J1232" i="1" s="1"/>
  <c r="D1233" i="1"/>
  <c r="J1233" i="1" s="1"/>
  <c r="D1234" i="1"/>
  <c r="J1234" i="1" s="1"/>
  <c r="D1235" i="1"/>
  <c r="J1235" i="1" s="1"/>
  <c r="D1236" i="1"/>
  <c r="J1236" i="1" s="1"/>
  <c r="D1237" i="1"/>
  <c r="J1237" i="1" s="1"/>
  <c r="D1238" i="1"/>
  <c r="J1238" i="1" s="1"/>
  <c r="D1239" i="1"/>
  <c r="J1239" i="1" s="1"/>
  <c r="D1240" i="1"/>
  <c r="J1240" i="1" s="1"/>
  <c r="D1241" i="1"/>
  <c r="J1241" i="1" s="1"/>
  <c r="D1242" i="1"/>
  <c r="J1242" i="1" s="1"/>
  <c r="D1243" i="1"/>
  <c r="J1243" i="1" s="1"/>
  <c r="D1244" i="1"/>
  <c r="J1244" i="1" s="1"/>
  <c r="D1245" i="1"/>
  <c r="J1245" i="1" s="1"/>
  <c r="D1246" i="1"/>
  <c r="J1246" i="1" s="1"/>
  <c r="D1247" i="1"/>
  <c r="J1247" i="1" s="1"/>
  <c r="D1248" i="1"/>
  <c r="J1248" i="1" s="1"/>
  <c r="D1249" i="1"/>
  <c r="J1249" i="1" s="1"/>
  <c r="D1250" i="1"/>
  <c r="J1250" i="1" s="1"/>
  <c r="D1251" i="1"/>
  <c r="J1251" i="1" s="1"/>
  <c r="D1252" i="1"/>
  <c r="J1252" i="1" s="1"/>
  <c r="D1253" i="1"/>
  <c r="J1253" i="1" s="1"/>
  <c r="D1254" i="1"/>
  <c r="J1254" i="1" s="1"/>
  <c r="D1255" i="1"/>
  <c r="J1255" i="1" s="1"/>
  <c r="D1256" i="1"/>
  <c r="J1256" i="1" s="1"/>
  <c r="D1257" i="1"/>
  <c r="J1257" i="1" s="1"/>
  <c r="D1258" i="1"/>
  <c r="J1258" i="1" s="1"/>
  <c r="D1259" i="1"/>
  <c r="J1259" i="1" s="1"/>
  <c r="D1260" i="1"/>
  <c r="J1260" i="1" s="1"/>
  <c r="D1261" i="1"/>
  <c r="J1261" i="1" s="1"/>
  <c r="D1262" i="1"/>
  <c r="J1262" i="1" s="1"/>
  <c r="D1263" i="1"/>
  <c r="J1263" i="1" s="1"/>
  <c r="D1264" i="1"/>
  <c r="J1264" i="1" s="1"/>
  <c r="D1265" i="1"/>
  <c r="J1265" i="1" s="1"/>
  <c r="D1266" i="1"/>
  <c r="J1266" i="1" s="1"/>
  <c r="D1267" i="1"/>
  <c r="J1267" i="1" s="1"/>
  <c r="D1268" i="1"/>
  <c r="J1268" i="1" s="1"/>
  <c r="D1269" i="1"/>
  <c r="J1269" i="1" s="1"/>
  <c r="D1270" i="1"/>
  <c r="J1270" i="1" s="1"/>
  <c r="D1271" i="1"/>
  <c r="J1271" i="1" s="1"/>
  <c r="D1272" i="1"/>
  <c r="J1272" i="1" s="1"/>
  <c r="D1273" i="1"/>
  <c r="J1273" i="1" s="1"/>
  <c r="D1274" i="1"/>
  <c r="J1274" i="1" s="1"/>
  <c r="D1275" i="1"/>
  <c r="J1275" i="1" s="1"/>
  <c r="D1276" i="1"/>
  <c r="J1276" i="1" s="1"/>
  <c r="D1277" i="1"/>
  <c r="J1277" i="1" s="1"/>
  <c r="D1278" i="1"/>
  <c r="J1278" i="1" s="1"/>
  <c r="D1279" i="1"/>
  <c r="J1279" i="1" s="1"/>
  <c r="D1280" i="1"/>
  <c r="J1280" i="1" s="1"/>
  <c r="D1281" i="1"/>
  <c r="J1281" i="1" s="1"/>
  <c r="D1282" i="1"/>
  <c r="J1282" i="1" s="1"/>
  <c r="D1283" i="1"/>
  <c r="J1283" i="1" s="1"/>
  <c r="D1284" i="1"/>
  <c r="J1284" i="1" s="1"/>
  <c r="D1285" i="1"/>
  <c r="J1285" i="1" s="1"/>
  <c r="D1286" i="1"/>
  <c r="J1286" i="1" s="1"/>
  <c r="D1287" i="1"/>
  <c r="J1287" i="1" s="1"/>
  <c r="D1288" i="1"/>
  <c r="J1288" i="1" s="1"/>
  <c r="D1289" i="1"/>
  <c r="J1289" i="1" s="1"/>
  <c r="D1290" i="1"/>
  <c r="J1290" i="1" s="1"/>
  <c r="D1291" i="1"/>
  <c r="J1291" i="1" s="1"/>
  <c r="D1292" i="1"/>
  <c r="J1292" i="1" s="1"/>
  <c r="D1293" i="1"/>
  <c r="J1293" i="1" s="1"/>
  <c r="D1294" i="1"/>
  <c r="J1294" i="1" s="1"/>
  <c r="D1295" i="1"/>
  <c r="J1295" i="1" s="1"/>
  <c r="D1296" i="1"/>
  <c r="J1296" i="1" s="1"/>
  <c r="D1297" i="1"/>
  <c r="J1297" i="1" s="1"/>
  <c r="D1298" i="1"/>
  <c r="J1298" i="1" s="1"/>
  <c r="D1299" i="1"/>
  <c r="J1299" i="1" s="1"/>
  <c r="D1300" i="1"/>
  <c r="J1300" i="1" s="1"/>
  <c r="D1301" i="1"/>
  <c r="J1301" i="1" s="1"/>
  <c r="D1302" i="1"/>
  <c r="J1302" i="1" s="1"/>
  <c r="D1303" i="1"/>
  <c r="J1303" i="1" s="1"/>
  <c r="D1304" i="1"/>
  <c r="J1304" i="1" s="1"/>
  <c r="D1305" i="1"/>
  <c r="J1305" i="1" s="1"/>
  <c r="D1306" i="1"/>
  <c r="J1306" i="1" s="1"/>
  <c r="D1307" i="1"/>
  <c r="J1307" i="1" s="1"/>
  <c r="D1308" i="1"/>
  <c r="J1308" i="1" s="1"/>
  <c r="D1309" i="1"/>
  <c r="J1309" i="1" s="1"/>
  <c r="D1310" i="1"/>
  <c r="J1310" i="1" s="1"/>
  <c r="D1311" i="1"/>
  <c r="J1311" i="1" s="1"/>
  <c r="D1312" i="1"/>
  <c r="J1312" i="1" s="1"/>
  <c r="D1313" i="1"/>
  <c r="J1313" i="1" s="1"/>
  <c r="D1314" i="1"/>
  <c r="J1314" i="1" s="1"/>
  <c r="D1315" i="1"/>
  <c r="J1315" i="1" s="1"/>
  <c r="D1316" i="1"/>
  <c r="J1316" i="1" s="1"/>
  <c r="D1317" i="1"/>
  <c r="J1317" i="1" s="1"/>
  <c r="D1318" i="1"/>
  <c r="J1318" i="1" s="1"/>
  <c r="D1319" i="1"/>
  <c r="J1319" i="1" s="1"/>
  <c r="D1320" i="1"/>
  <c r="J1320" i="1" s="1"/>
  <c r="D1321" i="1"/>
  <c r="J1321" i="1" s="1"/>
  <c r="D1322" i="1"/>
  <c r="J1322" i="1" s="1"/>
  <c r="D1323" i="1"/>
  <c r="J1323" i="1" s="1"/>
  <c r="D1324" i="1"/>
  <c r="J1324" i="1" s="1"/>
  <c r="D1325" i="1"/>
  <c r="J1325" i="1" s="1"/>
  <c r="D1326" i="1"/>
  <c r="J1326" i="1" s="1"/>
  <c r="D1327" i="1"/>
  <c r="J1327" i="1" s="1"/>
  <c r="D1328" i="1"/>
  <c r="J1328" i="1" s="1"/>
  <c r="D1329" i="1"/>
  <c r="J1329" i="1" s="1"/>
  <c r="D1330" i="1"/>
  <c r="J1330" i="1" s="1"/>
  <c r="D1331" i="1"/>
  <c r="J1331" i="1" s="1"/>
  <c r="D1332" i="1"/>
  <c r="J1332" i="1" s="1"/>
  <c r="D1333" i="1"/>
  <c r="J1333" i="1" s="1"/>
  <c r="D1334" i="1"/>
  <c r="J1334" i="1" s="1"/>
  <c r="D1335" i="1"/>
  <c r="J1335" i="1" s="1"/>
  <c r="D1336" i="1"/>
  <c r="J1336" i="1" s="1"/>
  <c r="D1337" i="1"/>
  <c r="J1337" i="1" s="1"/>
  <c r="D1338" i="1"/>
  <c r="J1338" i="1" s="1"/>
  <c r="D1339" i="1"/>
  <c r="J1339" i="1" s="1"/>
  <c r="D1340" i="1"/>
  <c r="J1340" i="1" s="1"/>
  <c r="D1341" i="1"/>
  <c r="J1341" i="1" s="1"/>
  <c r="D1342" i="1"/>
  <c r="J1342" i="1" s="1"/>
  <c r="D1343" i="1"/>
  <c r="J1343" i="1" s="1"/>
  <c r="D1344" i="1"/>
  <c r="J1344" i="1" s="1"/>
  <c r="D1345" i="1"/>
  <c r="J1345" i="1" s="1"/>
  <c r="D1346" i="1"/>
  <c r="J1346" i="1" s="1"/>
  <c r="D1347" i="1"/>
  <c r="J1347" i="1" s="1"/>
  <c r="D1348" i="1"/>
  <c r="J1348" i="1" s="1"/>
  <c r="D1349" i="1"/>
  <c r="J1349" i="1" s="1"/>
  <c r="D1350" i="1"/>
  <c r="J1350" i="1" s="1"/>
  <c r="D1351" i="1"/>
  <c r="J1351" i="1" s="1"/>
  <c r="D1352" i="1"/>
  <c r="J1352" i="1" s="1"/>
  <c r="D1353" i="1"/>
  <c r="J1353" i="1" s="1"/>
  <c r="D1354" i="1"/>
  <c r="J1354" i="1" s="1"/>
  <c r="D1355" i="1"/>
  <c r="J1355" i="1" s="1"/>
  <c r="D1356" i="1"/>
  <c r="J1356" i="1" s="1"/>
  <c r="D1357" i="1"/>
  <c r="J1357" i="1" s="1"/>
  <c r="D1358" i="1"/>
  <c r="J1358" i="1" s="1"/>
  <c r="D1359" i="1"/>
  <c r="J1359" i="1" s="1"/>
  <c r="D1360" i="1"/>
  <c r="J1360" i="1" s="1"/>
  <c r="D1361" i="1"/>
  <c r="J1361" i="1" s="1"/>
  <c r="D1362" i="1"/>
  <c r="J1362" i="1" s="1"/>
  <c r="D1363" i="1"/>
  <c r="J1363" i="1" s="1"/>
  <c r="D1364" i="1"/>
  <c r="J1364" i="1" s="1"/>
  <c r="D1365" i="1"/>
  <c r="J1365" i="1" s="1"/>
  <c r="D1366" i="1"/>
  <c r="J1366" i="1" s="1"/>
  <c r="D1367" i="1"/>
  <c r="J1367" i="1" s="1"/>
  <c r="D1368" i="1"/>
  <c r="J1368" i="1" s="1"/>
  <c r="D1369" i="1"/>
  <c r="J1369" i="1" s="1"/>
  <c r="D1370" i="1"/>
  <c r="J1370" i="1" s="1"/>
  <c r="D1371" i="1"/>
  <c r="J1371" i="1" s="1"/>
  <c r="D1372" i="1"/>
  <c r="J1372" i="1" s="1"/>
  <c r="D1373" i="1"/>
  <c r="J1373" i="1" s="1"/>
  <c r="D1374" i="1"/>
  <c r="J1374" i="1" s="1"/>
  <c r="D1375" i="1"/>
  <c r="J1375" i="1" s="1"/>
  <c r="D1376" i="1"/>
  <c r="J1376" i="1" s="1"/>
  <c r="D1377" i="1"/>
  <c r="J1377" i="1" s="1"/>
  <c r="D1378" i="1"/>
  <c r="J1378" i="1" s="1"/>
  <c r="D1379" i="1"/>
  <c r="J1379" i="1" s="1"/>
  <c r="D1380" i="1"/>
  <c r="J1380" i="1" s="1"/>
  <c r="D1381" i="1"/>
  <c r="J1381" i="1" s="1"/>
  <c r="D1382" i="1"/>
  <c r="J1382" i="1" s="1"/>
  <c r="D1383" i="1"/>
  <c r="J1383" i="1" s="1"/>
  <c r="D1384" i="1"/>
  <c r="J1384" i="1" s="1"/>
  <c r="D1385" i="1"/>
  <c r="J1385" i="1" s="1"/>
  <c r="D1386" i="1"/>
  <c r="J1386" i="1" s="1"/>
  <c r="D1387" i="1"/>
  <c r="J1387" i="1" s="1"/>
  <c r="D1388" i="1"/>
  <c r="J1388" i="1" s="1"/>
  <c r="D1389" i="1"/>
  <c r="J1389" i="1" s="1"/>
  <c r="D1390" i="1"/>
  <c r="J1390" i="1" s="1"/>
  <c r="D1391" i="1"/>
  <c r="J1391" i="1" s="1"/>
  <c r="D1392" i="1"/>
  <c r="J1392" i="1" s="1"/>
  <c r="D1393" i="1"/>
  <c r="J1393" i="1" s="1"/>
  <c r="D1394" i="1"/>
  <c r="J1394" i="1" s="1"/>
  <c r="D1395" i="1"/>
  <c r="J1395" i="1" s="1"/>
  <c r="D1396" i="1"/>
  <c r="J1396" i="1" s="1"/>
  <c r="D1397" i="1"/>
  <c r="J1397" i="1" s="1"/>
  <c r="D1398" i="1"/>
  <c r="J1398" i="1" s="1"/>
  <c r="D1399" i="1"/>
  <c r="J1399" i="1" s="1"/>
  <c r="D1400" i="1"/>
  <c r="J1400" i="1" s="1"/>
  <c r="D1401" i="1"/>
  <c r="J1401" i="1" s="1"/>
  <c r="D1402" i="1"/>
  <c r="J1402" i="1" s="1"/>
  <c r="D1403" i="1"/>
  <c r="J1403" i="1" s="1"/>
  <c r="D1404" i="1"/>
  <c r="J1404" i="1" s="1"/>
  <c r="D1405" i="1"/>
  <c r="J1405" i="1" s="1"/>
  <c r="D1406" i="1"/>
  <c r="J1406" i="1" s="1"/>
  <c r="D1407" i="1"/>
  <c r="J1407" i="1" s="1"/>
  <c r="D1408" i="1"/>
  <c r="J1408" i="1" s="1"/>
  <c r="D1409" i="1"/>
  <c r="J1409" i="1" s="1"/>
  <c r="D1410" i="1"/>
  <c r="J1410" i="1" s="1"/>
  <c r="D1411" i="1"/>
  <c r="J1411" i="1" s="1"/>
  <c r="D1412" i="1"/>
  <c r="J1412" i="1" s="1"/>
  <c r="D1413" i="1"/>
  <c r="J1413" i="1" s="1"/>
  <c r="D1414" i="1"/>
  <c r="J1414" i="1" s="1"/>
  <c r="D1415" i="1"/>
  <c r="J1415" i="1" s="1"/>
  <c r="D1416" i="1"/>
  <c r="J1416" i="1" s="1"/>
  <c r="D1417" i="1"/>
  <c r="J1417" i="1" s="1"/>
  <c r="D1418" i="1"/>
  <c r="J1418" i="1" s="1"/>
  <c r="D1419" i="1"/>
  <c r="J1419" i="1" s="1"/>
  <c r="D1420" i="1"/>
  <c r="J1420" i="1" s="1"/>
  <c r="D1421" i="1"/>
  <c r="J1421" i="1" s="1"/>
  <c r="D1422" i="1"/>
  <c r="J1422" i="1" s="1"/>
  <c r="D1423" i="1"/>
  <c r="J1423" i="1" s="1"/>
  <c r="D1424" i="1"/>
  <c r="J1424" i="1" s="1"/>
  <c r="D1425" i="1"/>
  <c r="J1425" i="1" s="1"/>
  <c r="D1426" i="1"/>
  <c r="J1426" i="1" s="1"/>
  <c r="D1427" i="1"/>
  <c r="J1427" i="1" s="1"/>
  <c r="D1428" i="1"/>
  <c r="J1428" i="1" s="1"/>
  <c r="D1429" i="1"/>
  <c r="J1429" i="1" s="1"/>
  <c r="D1430" i="1"/>
  <c r="J1430" i="1" s="1"/>
  <c r="D1431" i="1"/>
  <c r="J1431" i="1" s="1"/>
  <c r="D1432" i="1"/>
  <c r="J1432" i="1" s="1"/>
  <c r="D1433" i="1"/>
  <c r="J1433" i="1" s="1"/>
  <c r="D1434" i="1"/>
  <c r="J1434" i="1" s="1"/>
  <c r="D1435" i="1"/>
  <c r="J1435" i="1" s="1"/>
  <c r="D1436" i="1"/>
  <c r="J1436" i="1" s="1"/>
  <c r="D1437" i="1"/>
  <c r="J1437" i="1" s="1"/>
  <c r="D1438" i="1"/>
  <c r="J1438" i="1" s="1"/>
  <c r="D1439" i="1"/>
  <c r="J1439" i="1" s="1"/>
  <c r="D1440" i="1"/>
  <c r="J1440" i="1" s="1"/>
  <c r="D1441" i="1"/>
  <c r="J1441" i="1" s="1"/>
  <c r="D1442" i="1"/>
  <c r="J1442" i="1" s="1"/>
  <c r="D1443" i="1"/>
  <c r="J1443" i="1" s="1"/>
  <c r="D1444" i="1"/>
  <c r="J1444" i="1" s="1"/>
  <c r="D1445" i="1"/>
  <c r="J1445" i="1" s="1"/>
  <c r="D1446" i="1"/>
  <c r="J1446" i="1" s="1"/>
  <c r="D1447" i="1"/>
  <c r="J1447" i="1" s="1"/>
  <c r="D1448" i="1"/>
  <c r="J1448" i="1" s="1"/>
  <c r="D1449" i="1"/>
  <c r="J1449" i="1" s="1"/>
  <c r="D1450" i="1"/>
  <c r="J1450" i="1" s="1"/>
  <c r="D1451" i="1"/>
  <c r="J1451" i="1" s="1"/>
  <c r="D1452" i="1"/>
  <c r="J1452" i="1" s="1"/>
  <c r="D1453" i="1"/>
  <c r="J1453" i="1" s="1"/>
  <c r="D1454" i="1"/>
  <c r="J1454" i="1" s="1"/>
  <c r="D1455" i="1"/>
  <c r="J1455" i="1" s="1"/>
  <c r="D1456" i="1"/>
  <c r="J1456" i="1" s="1"/>
  <c r="D1457" i="1"/>
  <c r="J1457" i="1" s="1"/>
  <c r="D1458" i="1"/>
  <c r="J1458" i="1" s="1"/>
  <c r="D1459" i="1"/>
  <c r="J1459" i="1" s="1"/>
  <c r="D1460" i="1"/>
  <c r="J1460" i="1" s="1"/>
  <c r="D1461" i="1"/>
  <c r="J1461" i="1" s="1"/>
  <c r="D1462" i="1"/>
  <c r="J1462" i="1" s="1"/>
  <c r="D1463" i="1"/>
  <c r="J1463" i="1" s="1"/>
  <c r="D1464" i="1"/>
  <c r="J1464" i="1" s="1"/>
  <c r="D1465" i="1"/>
  <c r="J1465" i="1" s="1"/>
  <c r="D1466" i="1"/>
  <c r="J1466" i="1" s="1"/>
  <c r="D1467" i="1"/>
  <c r="J1467" i="1" s="1"/>
  <c r="D1468" i="1"/>
  <c r="J1468" i="1" s="1"/>
  <c r="D1469" i="1"/>
  <c r="J1469" i="1" s="1"/>
  <c r="D1470" i="1"/>
  <c r="J1470" i="1" s="1"/>
  <c r="D1471" i="1"/>
  <c r="J1471" i="1" s="1"/>
  <c r="D1472" i="1"/>
  <c r="J1472" i="1" s="1"/>
  <c r="D1473" i="1"/>
  <c r="J1473" i="1" s="1"/>
  <c r="D1474" i="1"/>
  <c r="J1474" i="1" s="1"/>
  <c r="D1475" i="1"/>
  <c r="J1475" i="1" s="1"/>
  <c r="D1476" i="1"/>
  <c r="J1476" i="1" s="1"/>
  <c r="D1477" i="1"/>
  <c r="J1477" i="1" s="1"/>
  <c r="D1478" i="1"/>
  <c r="J1478" i="1" s="1"/>
  <c r="D1479" i="1"/>
  <c r="J1479" i="1" s="1"/>
  <c r="D1480" i="1"/>
  <c r="J1480" i="1" s="1"/>
  <c r="D1481" i="1"/>
  <c r="J1481" i="1" s="1"/>
  <c r="D1482" i="1"/>
  <c r="J1482" i="1" s="1"/>
  <c r="D1483" i="1"/>
  <c r="J1483" i="1" s="1"/>
  <c r="D1484" i="1"/>
  <c r="J1484" i="1" s="1"/>
  <c r="D1485" i="1"/>
  <c r="J1485" i="1" s="1"/>
  <c r="D1486" i="1"/>
  <c r="J1486" i="1" s="1"/>
  <c r="D1487" i="1"/>
  <c r="J1487" i="1" s="1"/>
  <c r="D1488" i="1"/>
  <c r="J1488" i="1" s="1"/>
  <c r="D1489" i="1"/>
  <c r="J1489" i="1" s="1"/>
  <c r="D1490" i="1"/>
  <c r="J1490" i="1" s="1"/>
  <c r="D1491" i="1"/>
  <c r="J1491" i="1" s="1"/>
  <c r="D1492" i="1"/>
  <c r="J1492" i="1" s="1"/>
  <c r="D1493" i="1"/>
  <c r="J1493" i="1" s="1"/>
  <c r="D1494" i="1"/>
  <c r="J1494" i="1" s="1"/>
  <c r="D1495" i="1"/>
  <c r="J1495" i="1" s="1"/>
  <c r="D1496" i="1"/>
  <c r="J1496" i="1" s="1"/>
  <c r="D1497" i="1"/>
  <c r="J1497" i="1" s="1"/>
  <c r="D1498" i="1"/>
  <c r="J1498" i="1" s="1"/>
  <c r="D1499" i="1"/>
  <c r="J1499" i="1" s="1"/>
  <c r="D1500" i="1"/>
  <c r="J1500" i="1" s="1"/>
  <c r="D1501" i="1"/>
  <c r="J1501" i="1" s="1"/>
  <c r="D1502" i="1"/>
  <c r="J1502" i="1" s="1"/>
  <c r="D1503" i="1"/>
  <c r="J1503" i="1" s="1"/>
  <c r="D1504" i="1"/>
  <c r="J1504" i="1" s="1"/>
  <c r="D1505" i="1"/>
  <c r="J1505" i="1" s="1"/>
  <c r="D1506" i="1"/>
  <c r="J1506" i="1" s="1"/>
  <c r="D1507" i="1"/>
  <c r="J1507" i="1" s="1"/>
  <c r="D1508" i="1"/>
  <c r="J1508" i="1" s="1"/>
  <c r="D1509" i="1"/>
  <c r="J1509" i="1" s="1"/>
  <c r="D1510" i="1"/>
  <c r="J1510" i="1" s="1"/>
  <c r="D1511" i="1"/>
  <c r="J1511" i="1" s="1"/>
  <c r="D1512" i="1"/>
  <c r="J1512" i="1" s="1"/>
  <c r="D1513" i="1"/>
  <c r="J1513" i="1" s="1"/>
  <c r="D1514" i="1"/>
  <c r="J1514" i="1" s="1"/>
  <c r="D1515" i="1"/>
  <c r="J1515" i="1" s="1"/>
  <c r="D1516" i="1"/>
  <c r="J1516" i="1" s="1"/>
  <c r="D1517" i="1"/>
  <c r="J1517" i="1" s="1"/>
  <c r="D1518" i="1"/>
  <c r="J1518" i="1" s="1"/>
  <c r="D1519" i="1"/>
  <c r="J1519" i="1" s="1"/>
  <c r="D1520" i="1"/>
  <c r="J1520" i="1" s="1"/>
  <c r="D1521" i="1"/>
  <c r="J1521" i="1" s="1"/>
  <c r="D1522" i="1"/>
  <c r="J1522" i="1" s="1"/>
  <c r="D1523" i="1"/>
  <c r="J1523" i="1" s="1"/>
  <c r="D1524" i="1"/>
  <c r="J1524" i="1" s="1"/>
  <c r="D1525" i="1"/>
  <c r="J1525" i="1" s="1"/>
  <c r="D1526" i="1"/>
  <c r="J1526" i="1" s="1"/>
  <c r="D1527" i="1"/>
  <c r="J1527" i="1" s="1"/>
  <c r="D1528" i="1"/>
  <c r="J1528" i="1" s="1"/>
  <c r="D1529" i="1"/>
  <c r="J1529" i="1" s="1"/>
  <c r="D1530" i="1"/>
  <c r="J1530" i="1" s="1"/>
  <c r="D1531" i="1"/>
  <c r="J1531" i="1" s="1"/>
  <c r="D1532" i="1"/>
  <c r="J1532" i="1" s="1"/>
  <c r="D1533" i="1"/>
  <c r="J1533" i="1" s="1"/>
  <c r="D1534" i="1"/>
  <c r="J1534" i="1" s="1"/>
  <c r="D1535" i="1"/>
  <c r="J1535" i="1" s="1"/>
  <c r="D1536" i="1"/>
  <c r="J1536" i="1" s="1"/>
  <c r="D1537" i="1"/>
  <c r="J1537" i="1" s="1"/>
  <c r="D1538" i="1"/>
  <c r="J1538" i="1" s="1"/>
  <c r="D1539" i="1"/>
  <c r="J1539" i="1" s="1"/>
  <c r="D1540" i="1"/>
  <c r="J1540" i="1" s="1"/>
  <c r="D1541" i="1"/>
  <c r="J1541" i="1" s="1"/>
  <c r="D1542" i="1"/>
  <c r="J1542" i="1" s="1"/>
  <c r="D1543" i="1"/>
  <c r="J1543" i="1" s="1"/>
  <c r="D1544" i="1"/>
  <c r="J1544" i="1" s="1"/>
  <c r="D1545" i="1"/>
  <c r="J1545" i="1" s="1"/>
  <c r="D1546" i="1"/>
  <c r="J1546" i="1" s="1"/>
  <c r="D1547" i="1"/>
  <c r="J1547" i="1" s="1"/>
  <c r="D1548" i="1"/>
  <c r="J1548" i="1" s="1"/>
  <c r="D1549" i="1"/>
  <c r="J1549" i="1" s="1"/>
  <c r="D1550" i="1"/>
  <c r="J1550" i="1" s="1"/>
  <c r="D1551" i="1"/>
  <c r="J1551" i="1" s="1"/>
  <c r="D1552" i="1"/>
  <c r="J1552" i="1" s="1"/>
  <c r="D1553" i="1"/>
  <c r="J1553" i="1" s="1"/>
  <c r="D1554" i="1"/>
  <c r="J1554" i="1" s="1"/>
  <c r="D1555" i="1"/>
  <c r="J1555" i="1" s="1"/>
  <c r="D1556" i="1"/>
  <c r="J1556" i="1" s="1"/>
  <c r="D1557" i="1"/>
  <c r="J1557" i="1" s="1"/>
  <c r="D1558" i="1"/>
  <c r="J1558" i="1" s="1"/>
  <c r="D1559" i="1"/>
  <c r="J1559" i="1" s="1"/>
  <c r="D1560" i="1"/>
  <c r="J1560" i="1" s="1"/>
  <c r="D1561" i="1"/>
  <c r="J1561" i="1" s="1"/>
  <c r="D1562" i="1"/>
  <c r="J1562" i="1" s="1"/>
  <c r="D1563" i="1"/>
  <c r="J1563" i="1" s="1"/>
  <c r="D1564" i="1"/>
  <c r="J1564" i="1" s="1"/>
  <c r="D1565" i="1"/>
  <c r="J1565" i="1" s="1"/>
  <c r="D1566" i="1"/>
  <c r="J1566" i="1" s="1"/>
  <c r="D1567" i="1"/>
  <c r="J1567" i="1" s="1"/>
  <c r="D1568" i="1"/>
  <c r="J1568" i="1" s="1"/>
  <c r="D1569" i="1"/>
  <c r="J1569" i="1" s="1"/>
  <c r="D1570" i="1"/>
  <c r="J1570" i="1" s="1"/>
  <c r="D1571" i="1"/>
  <c r="J1571" i="1" s="1"/>
  <c r="D1572" i="1"/>
  <c r="J1572" i="1" s="1"/>
  <c r="D1573" i="1"/>
  <c r="J1573" i="1" s="1"/>
  <c r="D1574" i="1"/>
  <c r="J1574" i="1" s="1"/>
  <c r="D1575" i="1"/>
  <c r="J1575" i="1" s="1"/>
  <c r="D1576" i="1"/>
  <c r="J1576" i="1" s="1"/>
  <c r="D1577" i="1"/>
  <c r="J1577" i="1" s="1"/>
  <c r="D1578" i="1"/>
  <c r="J1578" i="1" s="1"/>
  <c r="D1579" i="1"/>
  <c r="J1579" i="1" s="1"/>
  <c r="D1580" i="1"/>
  <c r="J1580" i="1" s="1"/>
  <c r="D1581" i="1"/>
  <c r="J1581" i="1" s="1"/>
  <c r="D1582" i="1"/>
  <c r="J1582" i="1" s="1"/>
  <c r="D1583" i="1"/>
  <c r="J1583" i="1" s="1"/>
  <c r="D1584" i="1"/>
  <c r="J1584" i="1" s="1"/>
  <c r="D1585" i="1"/>
  <c r="J1585" i="1" s="1"/>
  <c r="D1586" i="1"/>
  <c r="J1586" i="1" s="1"/>
  <c r="D1587" i="1"/>
  <c r="J1587" i="1" s="1"/>
  <c r="D1588" i="1"/>
  <c r="J1588" i="1" s="1"/>
  <c r="D1589" i="1"/>
  <c r="J1589" i="1" s="1"/>
  <c r="D1590" i="1"/>
  <c r="J1590" i="1" s="1"/>
  <c r="D1591" i="1"/>
  <c r="J1591" i="1" s="1"/>
  <c r="D1592" i="1"/>
  <c r="J1592" i="1" s="1"/>
  <c r="D1593" i="1"/>
  <c r="J1593" i="1" s="1"/>
  <c r="D1594" i="1"/>
  <c r="J1594" i="1" s="1"/>
  <c r="D1595" i="1"/>
  <c r="J1595" i="1" s="1"/>
  <c r="D1596" i="1"/>
  <c r="J1596" i="1" s="1"/>
  <c r="D1597" i="1"/>
  <c r="J1597" i="1" s="1"/>
  <c r="D1598" i="1"/>
  <c r="J1598" i="1" s="1"/>
  <c r="D1599" i="1"/>
  <c r="J1599" i="1" s="1"/>
  <c r="D1600" i="1"/>
  <c r="J1600" i="1" s="1"/>
  <c r="D1601" i="1"/>
  <c r="J1601" i="1" s="1"/>
  <c r="D1602" i="1"/>
  <c r="J1602" i="1" s="1"/>
  <c r="D1603" i="1"/>
  <c r="J1603" i="1" s="1"/>
  <c r="D1604" i="1"/>
  <c r="J1604" i="1" s="1"/>
  <c r="D1605" i="1"/>
  <c r="J1605" i="1" s="1"/>
  <c r="D1606" i="1"/>
  <c r="J1606" i="1" s="1"/>
  <c r="D1607" i="1"/>
  <c r="J1607" i="1" s="1"/>
  <c r="D1608" i="1"/>
  <c r="J1608" i="1" s="1"/>
  <c r="D1609" i="1"/>
  <c r="J1609" i="1" s="1"/>
  <c r="D1610" i="1"/>
  <c r="J1610" i="1" s="1"/>
  <c r="D1611" i="1"/>
  <c r="J1611" i="1" s="1"/>
  <c r="D1612" i="1"/>
  <c r="J1612" i="1" s="1"/>
  <c r="D1613" i="1"/>
  <c r="J1613" i="1" s="1"/>
  <c r="D1614" i="1"/>
  <c r="J1614" i="1" s="1"/>
  <c r="D1615" i="1"/>
  <c r="J1615" i="1" s="1"/>
  <c r="D1616" i="1"/>
  <c r="J1616" i="1" s="1"/>
  <c r="D1617" i="1"/>
  <c r="J1617" i="1" s="1"/>
  <c r="D1618" i="1"/>
  <c r="J1618" i="1" s="1"/>
  <c r="D1619" i="1"/>
  <c r="J1619" i="1" s="1"/>
  <c r="D1620" i="1"/>
  <c r="J1620" i="1" s="1"/>
  <c r="D1621" i="1"/>
  <c r="J1621" i="1" s="1"/>
  <c r="D1622" i="1"/>
  <c r="J1622" i="1" s="1"/>
  <c r="D1623" i="1"/>
  <c r="J1623" i="1" s="1"/>
  <c r="D1624" i="1"/>
  <c r="J1624" i="1" s="1"/>
  <c r="D1625" i="1"/>
  <c r="J1625" i="1" s="1"/>
  <c r="D1626" i="1"/>
  <c r="J1626" i="1" s="1"/>
  <c r="D1627" i="1"/>
  <c r="J1627" i="1" s="1"/>
  <c r="D1628" i="1"/>
  <c r="J1628" i="1" s="1"/>
  <c r="D1629" i="1"/>
  <c r="J1629" i="1" s="1"/>
  <c r="D1630" i="1"/>
  <c r="J1630" i="1" s="1"/>
  <c r="D1631" i="1"/>
  <c r="J1631" i="1" s="1"/>
  <c r="D1632" i="1"/>
  <c r="J1632" i="1" s="1"/>
  <c r="D1633" i="1"/>
  <c r="J1633" i="1" s="1"/>
  <c r="D1634" i="1"/>
  <c r="J1634" i="1" s="1"/>
  <c r="D1635" i="1"/>
  <c r="J1635" i="1" s="1"/>
  <c r="D1636" i="1"/>
  <c r="J1636" i="1" s="1"/>
  <c r="D1637" i="1"/>
  <c r="J1637" i="1" s="1"/>
  <c r="D1638" i="1"/>
  <c r="J1638" i="1" s="1"/>
  <c r="D1639" i="1"/>
  <c r="J1639" i="1" s="1"/>
  <c r="D1640" i="1"/>
  <c r="J1640" i="1" s="1"/>
  <c r="D1641" i="1"/>
  <c r="J1641" i="1" s="1"/>
  <c r="D1642" i="1"/>
  <c r="J1642" i="1" s="1"/>
  <c r="D1643" i="1"/>
  <c r="J1643" i="1" s="1"/>
  <c r="D1644" i="1"/>
  <c r="J1644" i="1" s="1"/>
  <c r="D1645" i="1"/>
  <c r="J1645" i="1" s="1"/>
  <c r="D1646" i="1"/>
  <c r="J1646" i="1" s="1"/>
  <c r="D1647" i="1"/>
  <c r="J1647" i="1" s="1"/>
  <c r="D1648" i="1"/>
  <c r="J1648" i="1" s="1"/>
  <c r="D1649" i="1"/>
  <c r="J1649" i="1" s="1"/>
  <c r="D1650" i="1"/>
  <c r="J1650" i="1" s="1"/>
  <c r="D1651" i="1"/>
  <c r="J1651" i="1" s="1"/>
  <c r="D1652" i="1"/>
  <c r="J1652" i="1" s="1"/>
  <c r="D1653" i="1"/>
  <c r="J1653" i="1" s="1"/>
  <c r="D1654" i="1"/>
  <c r="J1654" i="1" s="1"/>
  <c r="D1655" i="1"/>
  <c r="J1655" i="1" s="1"/>
  <c r="D1656" i="1"/>
  <c r="J1656" i="1" s="1"/>
  <c r="D1657" i="1"/>
  <c r="J1657" i="1" s="1"/>
  <c r="D1658" i="1"/>
  <c r="J1658" i="1" s="1"/>
  <c r="D1659" i="1"/>
  <c r="J1659" i="1" s="1"/>
  <c r="D1660" i="1"/>
  <c r="J1660" i="1" s="1"/>
  <c r="D1661" i="1"/>
  <c r="J1661" i="1" s="1"/>
  <c r="D1662" i="1"/>
  <c r="J1662" i="1" s="1"/>
  <c r="D1663" i="1"/>
  <c r="J1663" i="1" s="1"/>
  <c r="D1664" i="1"/>
  <c r="J1664" i="1" s="1"/>
  <c r="D1665" i="1"/>
  <c r="J1665" i="1" s="1"/>
  <c r="D1666" i="1"/>
  <c r="J1666" i="1" s="1"/>
  <c r="D1667" i="1"/>
  <c r="J1667" i="1" s="1"/>
  <c r="D1668" i="1"/>
  <c r="J1668" i="1" s="1"/>
  <c r="D1669" i="1"/>
  <c r="J1669" i="1" s="1"/>
  <c r="D1670" i="1"/>
  <c r="J1670" i="1" s="1"/>
  <c r="D1671" i="1"/>
  <c r="J1671" i="1" s="1"/>
  <c r="D1672" i="1"/>
  <c r="J1672" i="1" s="1"/>
  <c r="D1673" i="1"/>
  <c r="J1673" i="1" s="1"/>
  <c r="D1674" i="1"/>
  <c r="J1674" i="1" s="1"/>
  <c r="D1675" i="1"/>
  <c r="J1675" i="1" s="1"/>
  <c r="D1676" i="1"/>
  <c r="J1676" i="1" s="1"/>
  <c r="D1677" i="1"/>
  <c r="J1677" i="1" s="1"/>
  <c r="D1678" i="1"/>
  <c r="J1678" i="1" s="1"/>
  <c r="D1679" i="1"/>
  <c r="J1679" i="1" s="1"/>
  <c r="D1680" i="1"/>
  <c r="J1680" i="1" s="1"/>
  <c r="D1681" i="1"/>
  <c r="J1681" i="1" s="1"/>
  <c r="D1682" i="1"/>
  <c r="J1682" i="1" s="1"/>
  <c r="D1683" i="1"/>
  <c r="J1683" i="1" s="1"/>
  <c r="D1684" i="1"/>
  <c r="J1684" i="1" s="1"/>
  <c r="D1685" i="1"/>
  <c r="J1685" i="1" s="1"/>
  <c r="D1686" i="1"/>
  <c r="J1686" i="1" s="1"/>
  <c r="D1687" i="1"/>
  <c r="J1687" i="1" s="1"/>
  <c r="D1688" i="1"/>
  <c r="J1688" i="1" s="1"/>
  <c r="D1689" i="1"/>
  <c r="J1689" i="1" s="1"/>
  <c r="D1690" i="1"/>
  <c r="J1690" i="1" s="1"/>
  <c r="D1691" i="1"/>
  <c r="J1691" i="1" s="1"/>
  <c r="D1692" i="1"/>
  <c r="J1692" i="1" s="1"/>
  <c r="D1693" i="1"/>
  <c r="J1693" i="1" s="1"/>
  <c r="D1694" i="1"/>
  <c r="J1694" i="1" s="1"/>
  <c r="D1695" i="1"/>
  <c r="J1695" i="1" s="1"/>
  <c r="D1696" i="1"/>
  <c r="J1696" i="1" s="1"/>
  <c r="D1697" i="1"/>
  <c r="J1697" i="1" s="1"/>
  <c r="D1698" i="1"/>
  <c r="J1698" i="1" s="1"/>
  <c r="D1699" i="1"/>
  <c r="J1699" i="1" s="1"/>
  <c r="D1700" i="1"/>
  <c r="J1700" i="1" s="1"/>
  <c r="D1701" i="1"/>
  <c r="J1701" i="1" s="1"/>
  <c r="D1702" i="1"/>
  <c r="J1702" i="1" s="1"/>
  <c r="D1703" i="1"/>
  <c r="J1703" i="1" s="1"/>
  <c r="D1704" i="1"/>
  <c r="J1704" i="1" s="1"/>
  <c r="D1705" i="1"/>
  <c r="J1705" i="1" s="1"/>
  <c r="D1706" i="1"/>
  <c r="J1706" i="1" s="1"/>
  <c r="D1707" i="1"/>
  <c r="J1707" i="1" s="1"/>
  <c r="D1708" i="1"/>
  <c r="J1708" i="1" s="1"/>
  <c r="D1709" i="1"/>
  <c r="J1709" i="1" s="1"/>
  <c r="D1710" i="1"/>
  <c r="J1710" i="1" s="1"/>
  <c r="D1711" i="1"/>
  <c r="J1711" i="1" s="1"/>
  <c r="D1712" i="1"/>
  <c r="J1712" i="1" s="1"/>
  <c r="D1713" i="1"/>
  <c r="J1713" i="1" s="1"/>
  <c r="D1714" i="1"/>
  <c r="J1714" i="1" s="1"/>
  <c r="D1715" i="1"/>
  <c r="J1715" i="1" s="1"/>
  <c r="D1716" i="1"/>
  <c r="J1716" i="1" s="1"/>
  <c r="D1717" i="1"/>
  <c r="J1717" i="1" s="1"/>
  <c r="D1718" i="1"/>
  <c r="J1718" i="1" s="1"/>
  <c r="D1719" i="1"/>
  <c r="J1719" i="1" s="1"/>
  <c r="D1720" i="1"/>
  <c r="J1720" i="1" s="1"/>
  <c r="D1721" i="1"/>
  <c r="J1721" i="1" s="1"/>
  <c r="D1722" i="1"/>
  <c r="J1722" i="1" s="1"/>
  <c r="D1723" i="1"/>
  <c r="J1723" i="1" s="1"/>
  <c r="D1724" i="1"/>
  <c r="J1724" i="1" s="1"/>
  <c r="D1725" i="1"/>
  <c r="J1725" i="1" s="1"/>
  <c r="D1726" i="1"/>
  <c r="J1726" i="1" s="1"/>
  <c r="D1727" i="1"/>
  <c r="J1727" i="1" s="1"/>
  <c r="D1728" i="1"/>
  <c r="J1728" i="1" s="1"/>
  <c r="D1729" i="1"/>
  <c r="J1729" i="1" s="1"/>
  <c r="D1730" i="1"/>
  <c r="J1730" i="1" s="1"/>
  <c r="D1731" i="1"/>
  <c r="J1731" i="1" s="1"/>
  <c r="D1732" i="1"/>
  <c r="J1732" i="1" s="1"/>
  <c r="D1733" i="1"/>
  <c r="J1733" i="1" s="1"/>
  <c r="D1734" i="1"/>
  <c r="J1734" i="1" s="1"/>
  <c r="D1735" i="1"/>
  <c r="J1735" i="1" s="1"/>
  <c r="D1736" i="1"/>
  <c r="J1736" i="1" s="1"/>
  <c r="D1737" i="1"/>
  <c r="J1737" i="1" s="1"/>
  <c r="D1738" i="1"/>
  <c r="J1738" i="1" s="1"/>
  <c r="D1739" i="1"/>
  <c r="J1739" i="1" s="1"/>
  <c r="D1740" i="1"/>
  <c r="J1740" i="1" s="1"/>
  <c r="D1741" i="1"/>
  <c r="J1741" i="1" s="1"/>
  <c r="D1742" i="1"/>
  <c r="J1742" i="1" s="1"/>
  <c r="D1743" i="1"/>
  <c r="J1743" i="1" s="1"/>
  <c r="D1744" i="1"/>
  <c r="J1744" i="1" s="1"/>
  <c r="D1745" i="1"/>
  <c r="J1745" i="1" s="1"/>
  <c r="D1746" i="1"/>
  <c r="J1746" i="1" s="1"/>
  <c r="D1747" i="1"/>
  <c r="J1747" i="1" s="1"/>
  <c r="D1748" i="1"/>
  <c r="J1748" i="1" s="1"/>
  <c r="D1749" i="1"/>
  <c r="J1749" i="1" s="1"/>
  <c r="D1750" i="1"/>
  <c r="J1750" i="1" s="1"/>
  <c r="D1751" i="1"/>
  <c r="J1751" i="1" s="1"/>
  <c r="D1752" i="1"/>
  <c r="J1752" i="1" s="1"/>
  <c r="D1753" i="1"/>
  <c r="J1753" i="1" s="1"/>
  <c r="D1754" i="1"/>
  <c r="J1754" i="1" s="1"/>
  <c r="D1755" i="1"/>
  <c r="J1755" i="1" s="1"/>
  <c r="D1756" i="1"/>
  <c r="J1756" i="1" s="1"/>
  <c r="D1757" i="1"/>
  <c r="J1757" i="1" s="1"/>
  <c r="D1758" i="1"/>
  <c r="J1758" i="1" s="1"/>
  <c r="D1759" i="1"/>
  <c r="J1759" i="1" s="1"/>
  <c r="D1760" i="1"/>
  <c r="J1760" i="1" s="1"/>
  <c r="D1761" i="1"/>
  <c r="J1761" i="1" s="1"/>
  <c r="D1762" i="1"/>
  <c r="J1762" i="1" s="1"/>
  <c r="D1763" i="1"/>
  <c r="J1763" i="1" s="1"/>
  <c r="D1764" i="1"/>
  <c r="J1764" i="1" s="1"/>
  <c r="D1765" i="1"/>
  <c r="J1765" i="1" s="1"/>
  <c r="D1766" i="1"/>
  <c r="J1766" i="1" s="1"/>
  <c r="D1767" i="1"/>
  <c r="J1767" i="1" s="1"/>
  <c r="D1768" i="1"/>
  <c r="J1768" i="1" s="1"/>
  <c r="D1769" i="1"/>
  <c r="J1769" i="1" s="1"/>
  <c r="D1770" i="1"/>
  <c r="J1770" i="1" s="1"/>
  <c r="D1771" i="1"/>
  <c r="J1771" i="1" s="1"/>
  <c r="D1772" i="1"/>
  <c r="J1772" i="1" s="1"/>
  <c r="D1773" i="1"/>
  <c r="J1773" i="1" s="1"/>
  <c r="D1774" i="1"/>
  <c r="J1774" i="1" s="1"/>
  <c r="D1775" i="1"/>
  <c r="J1775" i="1" s="1"/>
  <c r="D1776" i="1"/>
  <c r="J1776" i="1" s="1"/>
  <c r="D1777" i="1"/>
  <c r="J1777" i="1" s="1"/>
  <c r="D1778" i="1"/>
  <c r="J1778" i="1" s="1"/>
  <c r="D1779" i="1"/>
  <c r="J1779" i="1" s="1"/>
  <c r="D1780" i="1"/>
  <c r="J1780" i="1" s="1"/>
  <c r="D1781" i="1"/>
  <c r="J1781" i="1" s="1"/>
  <c r="D1782" i="1"/>
  <c r="J1782" i="1" s="1"/>
  <c r="D1783" i="1"/>
  <c r="J1783" i="1" s="1"/>
  <c r="D1784" i="1"/>
  <c r="J1784" i="1" s="1"/>
  <c r="D1785" i="1"/>
  <c r="J1785" i="1" s="1"/>
  <c r="D1786" i="1"/>
  <c r="J1786" i="1" s="1"/>
  <c r="D1787" i="1"/>
  <c r="J1787" i="1" s="1"/>
  <c r="D1788" i="1"/>
  <c r="J1788" i="1" s="1"/>
  <c r="D1789" i="1"/>
  <c r="J1789" i="1" s="1"/>
  <c r="D1790" i="1"/>
  <c r="J1790" i="1" s="1"/>
  <c r="D1791" i="1"/>
  <c r="J1791" i="1" s="1"/>
  <c r="D1792" i="1"/>
  <c r="J1792" i="1" s="1"/>
  <c r="D1793" i="1"/>
  <c r="J1793" i="1" s="1"/>
  <c r="D1794" i="1"/>
  <c r="J1794" i="1" s="1"/>
  <c r="D1795" i="1"/>
  <c r="J1795" i="1" s="1"/>
  <c r="D1796" i="1"/>
  <c r="J1796" i="1" s="1"/>
  <c r="D1797" i="1"/>
  <c r="J1797" i="1" s="1"/>
  <c r="D1798" i="1"/>
  <c r="J1798" i="1" s="1"/>
  <c r="D1799" i="1"/>
  <c r="J1799" i="1" s="1"/>
  <c r="D1800" i="1"/>
  <c r="J1800" i="1" s="1"/>
  <c r="D1801" i="1"/>
  <c r="J1801" i="1" s="1"/>
  <c r="D1802" i="1"/>
  <c r="J1802" i="1" s="1"/>
  <c r="D1803" i="1"/>
  <c r="J1803" i="1" s="1"/>
  <c r="D1804" i="1"/>
  <c r="J1804" i="1" s="1"/>
  <c r="D1805" i="1"/>
  <c r="J1805" i="1" s="1"/>
  <c r="D1806" i="1"/>
  <c r="J1806" i="1" s="1"/>
  <c r="D1807" i="1"/>
  <c r="J1807" i="1" s="1"/>
  <c r="D1808" i="1"/>
  <c r="J1808" i="1" s="1"/>
  <c r="D1809" i="1"/>
  <c r="J1809" i="1" s="1"/>
  <c r="D1810" i="1"/>
  <c r="J1810" i="1" s="1"/>
  <c r="D1811" i="1"/>
  <c r="J1811" i="1" s="1"/>
  <c r="D1812" i="1"/>
  <c r="J1812" i="1" s="1"/>
  <c r="D1813" i="1"/>
  <c r="J1813" i="1" s="1"/>
  <c r="D1814" i="1"/>
  <c r="J1814" i="1" s="1"/>
  <c r="D1815" i="1"/>
  <c r="J1815" i="1" s="1"/>
  <c r="D1816" i="1"/>
  <c r="J1816" i="1" s="1"/>
  <c r="D1817" i="1"/>
  <c r="J1817" i="1" s="1"/>
  <c r="D1818" i="1"/>
  <c r="J1818" i="1" s="1"/>
  <c r="D1819" i="1"/>
  <c r="J1819" i="1" s="1"/>
  <c r="D1820" i="1"/>
  <c r="J1820" i="1" s="1"/>
  <c r="D1821" i="1"/>
  <c r="J1821" i="1" s="1"/>
  <c r="D1822" i="1"/>
  <c r="J1822" i="1" s="1"/>
  <c r="D1823" i="1"/>
  <c r="J1823" i="1" s="1"/>
  <c r="D1824" i="1"/>
  <c r="J1824" i="1" s="1"/>
  <c r="D1825" i="1"/>
  <c r="J1825" i="1" s="1"/>
  <c r="D1826" i="1"/>
  <c r="J1826" i="1" s="1"/>
  <c r="D1827" i="1"/>
  <c r="J1827" i="1" s="1"/>
  <c r="D1828" i="1"/>
  <c r="J1828" i="1" s="1"/>
  <c r="D1829" i="1"/>
  <c r="J1829" i="1" s="1"/>
  <c r="D1830" i="1"/>
  <c r="J1830" i="1" s="1"/>
  <c r="D1831" i="1"/>
  <c r="J1831" i="1" s="1"/>
  <c r="D1832" i="1"/>
  <c r="J1832" i="1" s="1"/>
  <c r="D1833" i="1"/>
  <c r="J1833" i="1" s="1"/>
  <c r="D1834" i="1"/>
  <c r="J1834" i="1" s="1"/>
  <c r="D1835" i="1"/>
  <c r="J1835" i="1" s="1"/>
  <c r="D1836" i="1"/>
  <c r="J1836" i="1" s="1"/>
  <c r="D1837" i="1"/>
  <c r="J1837" i="1" s="1"/>
  <c r="D1838" i="1"/>
  <c r="J1838" i="1" s="1"/>
  <c r="D1839" i="1"/>
  <c r="J1839" i="1" s="1"/>
  <c r="D1840" i="1"/>
  <c r="J1840" i="1" s="1"/>
  <c r="D1841" i="1"/>
  <c r="J1841" i="1" s="1"/>
  <c r="D1842" i="1"/>
  <c r="J1842" i="1" s="1"/>
  <c r="D1843" i="1"/>
  <c r="J1843" i="1" s="1"/>
  <c r="D1844" i="1"/>
  <c r="J1844" i="1" s="1"/>
  <c r="D1845" i="1"/>
  <c r="J1845" i="1" s="1"/>
  <c r="D1846" i="1"/>
  <c r="J1846" i="1" s="1"/>
  <c r="D1847" i="1"/>
  <c r="J1847" i="1" s="1"/>
  <c r="D1848" i="1"/>
  <c r="J1848" i="1" s="1"/>
  <c r="D1849" i="1"/>
  <c r="J1849" i="1" s="1"/>
  <c r="D1850" i="1"/>
  <c r="J1850" i="1" s="1"/>
  <c r="D1851" i="1"/>
  <c r="J1851" i="1" s="1"/>
  <c r="D1852" i="1"/>
  <c r="J1852" i="1" s="1"/>
  <c r="D1853" i="1"/>
  <c r="J1853" i="1" s="1"/>
  <c r="D1854" i="1"/>
  <c r="J1854" i="1" s="1"/>
  <c r="D1855" i="1"/>
  <c r="J1855" i="1" s="1"/>
  <c r="D1856" i="1"/>
  <c r="J1856" i="1" s="1"/>
  <c r="D1857" i="1"/>
  <c r="J1857" i="1" s="1"/>
  <c r="D1858" i="1"/>
  <c r="J1858" i="1" s="1"/>
  <c r="D1859" i="1"/>
  <c r="J1859" i="1" s="1"/>
  <c r="D1860" i="1"/>
  <c r="J1860" i="1" s="1"/>
  <c r="D1861" i="1"/>
  <c r="J1861" i="1" s="1"/>
  <c r="D1862" i="1"/>
  <c r="J1862" i="1" s="1"/>
  <c r="D1863" i="1"/>
  <c r="J1863" i="1" s="1"/>
  <c r="D1864" i="1"/>
  <c r="J1864" i="1" s="1"/>
  <c r="D1865" i="1"/>
  <c r="J1865" i="1" s="1"/>
  <c r="D1866" i="1"/>
  <c r="J1866" i="1" s="1"/>
  <c r="D1867" i="1"/>
  <c r="J1867" i="1" s="1"/>
  <c r="D1868" i="1"/>
  <c r="J1868" i="1" s="1"/>
  <c r="D1869" i="1"/>
  <c r="J1869" i="1" s="1"/>
  <c r="D1870" i="1"/>
  <c r="J1870" i="1" s="1"/>
  <c r="D1871" i="1"/>
  <c r="J1871" i="1" s="1"/>
  <c r="D1872" i="1"/>
  <c r="J1872" i="1" s="1"/>
  <c r="D1873" i="1"/>
  <c r="J1873" i="1" s="1"/>
  <c r="D1874" i="1"/>
  <c r="J1874" i="1" s="1"/>
  <c r="D1875" i="1"/>
  <c r="J1875" i="1" s="1"/>
  <c r="D1876" i="1"/>
  <c r="J1876" i="1" s="1"/>
  <c r="D1877" i="1"/>
  <c r="J1877" i="1" s="1"/>
  <c r="D1878" i="1"/>
  <c r="J1878" i="1" s="1"/>
  <c r="D1879" i="1"/>
  <c r="J1879" i="1" s="1"/>
  <c r="D1880" i="1"/>
  <c r="J1880" i="1" s="1"/>
  <c r="D1881" i="1"/>
  <c r="J1881" i="1" s="1"/>
  <c r="D1882" i="1"/>
  <c r="J1882" i="1" s="1"/>
  <c r="D1883" i="1"/>
  <c r="J1883" i="1" s="1"/>
  <c r="D1884" i="1"/>
  <c r="J1884" i="1" s="1"/>
  <c r="D1885" i="1"/>
  <c r="J1885" i="1" s="1"/>
  <c r="D1886" i="1"/>
  <c r="J1886" i="1" s="1"/>
  <c r="D1887" i="1"/>
  <c r="J1887" i="1" s="1"/>
  <c r="D1888" i="1"/>
  <c r="J1888" i="1" s="1"/>
  <c r="D1889" i="1"/>
  <c r="J1889" i="1" s="1"/>
  <c r="D1890" i="1"/>
  <c r="J1890" i="1" s="1"/>
  <c r="D1891" i="1"/>
  <c r="J1891" i="1" s="1"/>
  <c r="D1892" i="1"/>
  <c r="J1892" i="1" s="1"/>
  <c r="D1893" i="1"/>
  <c r="J1893" i="1" s="1"/>
  <c r="D1894" i="1"/>
  <c r="J1894" i="1" s="1"/>
  <c r="D1895" i="1"/>
  <c r="J1895" i="1" s="1"/>
  <c r="D1896" i="1"/>
  <c r="J1896" i="1" s="1"/>
  <c r="D1897" i="1"/>
  <c r="J1897" i="1" s="1"/>
  <c r="D1898" i="1"/>
  <c r="J1898" i="1" s="1"/>
  <c r="D1899" i="1"/>
  <c r="J1899" i="1" s="1"/>
  <c r="D1900" i="1"/>
  <c r="J1900" i="1" s="1"/>
  <c r="D1901" i="1"/>
  <c r="J1901" i="1" s="1"/>
  <c r="D1902" i="1"/>
  <c r="J1902" i="1" s="1"/>
  <c r="D1903" i="1"/>
  <c r="J1903" i="1" s="1"/>
  <c r="D1904" i="1"/>
  <c r="J1904" i="1" s="1"/>
  <c r="D1905" i="1"/>
  <c r="J1905" i="1" s="1"/>
  <c r="D1906" i="1"/>
  <c r="J1906" i="1" s="1"/>
  <c r="D1907" i="1"/>
  <c r="J1907" i="1" s="1"/>
  <c r="D1908" i="1"/>
  <c r="J1908" i="1" s="1"/>
  <c r="D1909" i="1"/>
  <c r="J1909" i="1" s="1"/>
  <c r="D1910" i="1"/>
  <c r="J1910" i="1" s="1"/>
  <c r="D1911" i="1"/>
  <c r="J1911" i="1" s="1"/>
  <c r="D1912" i="1"/>
  <c r="J1912" i="1" s="1"/>
  <c r="D1913" i="1"/>
  <c r="J1913" i="1" s="1"/>
  <c r="D1914" i="1"/>
  <c r="J1914" i="1" s="1"/>
  <c r="D1915" i="1"/>
  <c r="J1915" i="1" s="1"/>
  <c r="D1916" i="1"/>
  <c r="J1916" i="1" s="1"/>
  <c r="D1917" i="1"/>
  <c r="J1917" i="1" s="1"/>
  <c r="D1918" i="1"/>
  <c r="J1918" i="1" s="1"/>
  <c r="D1919" i="1"/>
  <c r="J1919" i="1" s="1"/>
  <c r="D1920" i="1"/>
  <c r="J1920" i="1" s="1"/>
  <c r="D1921" i="1"/>
  <c r="J1921" i="1" s="1"/>
  <c r="D1922" i="1"/>
  <c r="J1922" i="1" s="1"/>
  <c r="D1923" i="1"/>
  <c r="J1923" i="1" s="1"/>
  <c r="D1924" i="1"/>
  <c r="J1924" i="1" s="1"/>
  <c r="D1925" i="1"/>
  <c r="J1925" i="1" s="1"/>
  <c r="D1926" i="1"/>
  <c r="J1926" i="1" s="1"/>
  <c r="D1927" i="1"/>
  <c r="J1927" i="1" s="1"/>
  <c r="D1928" i="1"/>
  <c r="J1928" i="1" s="1"/>
  <c r="D1929" i="1"/>
  <c r="J1929" i="1" s="1"/>
  <c r="D1930" i="1"/>
  <c r="J1930" i="1" s="1"/>
  <c r="D1931" i="1"/>
  <c r="J1931" i="1" s="1"/>
  <c r="D1932" i="1"/>
  <c r="J1932" i="1" s="1"/>
  <c r="D1933" i="1"/>
  <c r="J1933" i="1" s="1"/>
  <c r="D1934" i="1"/>
  <c r="J1934" i="1" s="1"/>
  <c r="D1935" i="1"/>
  <c r="J1935" i="1" s="1"/>
  <c r="D1936" i="1"/>
  <c r="J1936" i="1" s="1"/>
  <c r="D1937" i="1"/>
  <c r="J1937" i="1" s="1"/>
  <c r="D1938" i="1"/>
  <c r="J1938" i="1" s="1"/>
  <c r="D1939" i="1"/>
  <c r="J1939" i="1" s="1"/>
  <c r="D1940" i="1"/>
  <c r="J1940" i="1" s="1"/>
  <c r="D1941" i="1"/>
  <c r="J1941" i="1" s="1"/>
  <c r="D1942" i="1"/>
  <c r="J1942" i="1" s="1"/>
  <c r="D1943" i="1"/>
  <c r="J1943" i="1" s="1"/>
  <c r="D1944" i="1"/>
  <c r="J1944" i="1" s="1"/>
  <c r="D1945" i="1"/>
  <c r="J1945" i="1" s="1"/>
  <c r="D1946" i="1"/>
  <c r="J1946" i="1" s="1"/>
  <c r="D1947" i="1"/>
  <c r="J1947" i="1" s="1"/>
  <c r="D1948" i="1"/>
  <c r="J1948" i="1" s="1"/>
  <c r="D1949" i="1"/>
  <c r="J1949" i="1" s="1"/>
  <c r="D1950" i="1"/>
  <c r="J1950" i="1" s="1"/>
  <c r="D1951" i="1"/>
  <c r="J1951" i="1" s="1"/>
  <c r="D1952" i="1"/>
  <c r="J1952" i="1" s="1"/>
  <c r="D1953" i="1"/>
  <c r="J1953" i="1" s="1"/>
  <c r="D1954" i="1"/>
  <c r="J1954" i="1" s="1"/>
  <c r="D1955" i="1"/>
  <c r="J1955" i="1" s="1"/>
  <c r="D1956" i="1"/>
  <c r="J1956" i="1" s="1"/>
  <c r="D1957" i="1"/>
  <c r="J1957" i="1" s="1"/>
  <c r="D1958" i="1"/>
  <c r="J1958" i="1" s="1"/>
  <c r="D1959" i="1"/>
  <c r="J1959" i="1" s="1"/>
  <c r="D1960" i="1"/>
  <c r="J1960" i="1" s="1"/>
  <c r="D1961" i="1"/>
  <c r="J1961" i="1" s="1"/>
  <c r="D1962" i="1"/>
  <c r="J1962" i="1" s="1"/>
  <c r="D1963" i="1"/>
  <c r="J1963" i="1" s="1"/>
  <c r="D1964" i="1"/>
  <c r="J1964" i="1" s="1"/>
  <c r="D1965" i="1"/>
  <c r="J1965" i="1" s="1"/>
  <c r="D1966" i="1"/>
  <c r="J1966" i="1" s="1"/>
  <c r="D1967" i="1"/>
  <c r="J1967" i="1" s="1"/>
  <c r="D1968" i="1"/>
  <c r="J1968" i="1" s="1"/>
  <c r="D1969" i="1"/>
  <c r="J1969" i="1" s="1"/>
  <c r="D1970" i="1"/>
  <c r="J1970" i="1" s="1"/>
  <c r="D1971" i="1"/>
  <c r="J1971" i="1" s="1"/>
  <c r="D1972" i="1"/>
  <c r="J1972" i="1" s="1"/>
  <c r="D1973" i="1"/>
  <c r="J1973" i="1" s="1"/>
  <c r="D1974" i="1"/>
  <c r="J1974" i="1" s="1"/>
  <c r="D1975" i="1"/>
  <c r="J1975" i="1" s="1"/>
  <c r="D1976" i="1"/>
  <c r="J1976" i="1" s="1"/>
  <c r="D1977" i="1"/>
  <c r="J1977" i="1" s="1"/>
  <c r="D1978" i="1"/>
  <c r="J1978" i="1" s="1"/>
  <c r="D1979" i="1"/>
  <c r="J1979" i="1" s="1"/>
  <c r="D1980" i="1"/>
  <c r="J1980" i="1" s="1"/>
  <c r="D1981" i="1"/>
  <c r="J1981" i="1" s="1"/>
  <c r="D1982" i="1"/>
  <c r="J1982" i="1" s="1"/>
  <c r="D1983" i="1"/>
  <c r="J1983" i="1" s="1"/>
  <c r="D1984" i="1"/>
  <c r="J1984" i="1" s="1"/>
  <c r="D1985" i="1"/>
  <c r="J1985" i="1" s="1"/>
  <c r="D1986" i="1"/>
  <c r="J1986" i="1" s="1"/>
  <c r="D1987" i="1"/>
  <c r="J1987" i="1" s="1"/>
  <c r="D1988" i="1"/>
  <c r="J1988" i="1" s="1"/>
  <c r="D1989" i="1"/>
  <c r="J1989" i="1" s="1"/>
  <c r="D1990" i="1"/>
  <c r="J1990" i="1" s="1"/>
  <c r="D1991" i="1"/>
  <c r="J1991" i="1" s="1"/>
  <c r="D1992" i="1"/>
  <c r="J1992" i="1" s="1"/>
  <c r="M102" i="1" l="1" a="1"/>
  <c r="M102" i="1" s="1"/>
  <c r="K379" i="1"/>
  <c r="P379" i="1" s="1"/>
  <c r="Q379" i="1" s="1"/>
  <c r="M101" i="1" a="1"/>
  <c r="M101" i="1" s="1"/>
  <c r="O105" i="1"/>
  <c r="J508" i="1"/>
  <c r="M256" i="1" a="1"/>
  <c r="M256" i="1" s="1"/>
  <c r="K2" i="1"/>
  <c r="P2" i="1" s="1"/>
  <c r="Q2" i="1" s="1"/>
  <c r="O332" i="1"/>
  <c r="O224" i="1"/>
  <c r="M16" i="1" a="1"/>
  <c r="M16" i="1" s="1"/>
  <c r="Q350" i="1"/>
  <c r="O334" i="1"/>
  <c r="O320" i="1"/>
  <c r="M199" i="1" a="1"/>
  <c r="M199" i="1" s="1"/>
  <c r="J421" i="1"/>
  <c r="Q421" i="1" s="1"/>
  <c r="J291" i="1"/>
  <c r="Q291" i="1" s="1"/>
  <c r="Q349" i="1"/>
  <c r="O48" i="1"/>
  <c r="O304" i="1"/>
  <c r="K543" i="1"/>
  <c r="J355" i="1"/>
  <c r="Q57" i="1"/>
  <c r="K109" i="1"/>
  <c r="P109" i="1" s="1"/>
  <c r="Q109" i="1" s="1"/>
  <c r="O391" i="1"/>
  <c r="M391" i="1" a="1"/>
  <c r="M391" i="1" s="1"/>
  <c r="O343" i="1"/>
  <c r="M343" i="1" a="1"/>
  <c r="M343" i="1" s="1"/>
  <c r="Q231" i="1"/>
  <c r="Q151" i="1"/>
  <c r="Q135" i="1"/>
  <c r="Q119" i="1"/>
  <c r="M103" i="1" a="1"/>
  <c r="M103" i="1" s="1"/>
  <c r="O103" i="1"/>
  <c r="M39" i="1" a="1"/>
  <c r="M39" i="1" s="1"/>
  <c r="O39" i="1"/>
  <c r="O423" i="1"/>
  <c r="M423" i="1" a="1"/>
  <c r="M423" i="1" s="1"/>
  <c r="Q310" i="1"/>
  <c r="Q278" i="1"/>
  <c r="Q230" i="1"/>
  <c r="Q329" i="1"/>
  <c r="Q389" i="1"/>
  <c r="J264" i="1"/>
  <c r="K264" i="1"/>
  <c r="P264" i="1" s="1"/>
  <c r="Q355" i="1"/>
  <c r="Q323" i="1"/>
  <c r="Q211" i="1"/>
  <c r="Q115" i="1"/>
  <c r="M180" i="1" a="1"/>
  <c r="M180" i="1" s="1"/>
  <c r="O420" i="1"/>
  <c r="O340" i="1"/>
  <c r="J149" i="1"/>
  <c r="Q149" i="1" s="1"/>
  <c r="O118" i="1"/>
  <c r="J525" i="1"/>
  <c r="K525" i="1"/>
  <c r="J4" i="1"/>
  <c r="K4" i="1"/>
  <c r="P4" i="1" s="1"/>
  <c r="M277" i="1" a="1"/>
  <c r="M277" i="1" s="1"/>
  <c r="Q163" i="1"/>
  <c r="O341" i="1"/>
  <c r="Q209" i="1"/>
  <c r="Q113" i="1"/>
  <c r="O419" i="1"/>
  <c r="O404" i="1"/>
  <c r="M422" i="1" a="1"/>
  <c r="M422" i="1" s="1"/>
  <c r="J524" i="1"/>
  <c r="K524" i="1"/>
  <c r="J108" i="1"/>
  <c r="K108" i="1"/>
  <c r="P108" i="1" s="1"/>
  <c r="M418" i="1" a="1"/>
  <c r="M418" i="1" s="1"/>
  <c r="Q59" i="1"/>
  <c r="Q392" i="1"/>
  <c r="J341" i="1"/>
  <c r="Q341" i="1" s="1"/>
  <c r="Q318" i="1"/>
  <c r="J523" i="1"/>
  <c r="K523" i="1"/>
  <c r="O342" i="1"/>
  <c r="O114" i="1"/>
  <c r="O324" i="1"/>
  <c r="O99" i="1"/>
  <c r="M148" i="1" a="1"/>
  <c r="M148" i="1" s="1"/>
  <c r="Q148" i="1" s="1"/>
  <c r="Q425" i="1"/>
  <c r="Q393" i="1"/>
  <c r="Q297" i="1"/>
  <c r="Q41" i="1"/>
  <c r="J3" i="1"/>
  <c r="K3" i="1"/>
  <c r="P3" i="1" s="1"/>
  <c r="J163" i="1"/>
  <c r="O374" i="1"/>
  <c r="O52" i="1"/>
  <c r="Q64" i="1"/>
  <c r="Q408" i="1"/>
  <c r="Q376" i="1"/>
  <c r="Q360" i="1"/>
  <c r="O248" i="1"/>
  <c r="M248" i="1" a="1"/>
  <c r="M248" i="1" s="1"/>
  <c r="J437" i="1"/>
  <c r="J325" i="1"/>
  <c r="Q325" i="1" s="1"/>
  <c r="J261" i="1"/>
  <c r="Q261" i="1" s="1"/>
  <c r="J181" i="1"/>
  <c r="Q181" i="1" s="1"/>
  <c r="J165" i="1"/>
  <c r="Q165" i="1" s="1"/>
  <c r="J488" i="1"/>
  <c r="J419" i="1"/>
  <c r="Q419" i="1" s="1"/>
  <c r="J344" i="1"/>
  <c r="Q344" i="1" s="1"/>
  <c r="J282" i="1"/>
  <c r="Q282" i="1" s="1"/>
  <c r="J151" i="1"/>
  <c r="J56" i="1"/>
  <c r="Q56" i="1" s="1"/>
  <c r="J183" i="1"/>
  <c r="Q183" i="1" s="1"/>
  <c r="J103" i="1"/>
  <c r="J22" i="1"/>
  <c r="Q22" i="1" s="1"/>
  <c r="J502" i="1"/>
  <c r="J374" i="1"/>
  <c r="Q374" i="1" s="1"/>
  <c r="J278" i="1"/>
  <c r="J182" i="1"/>
  <c r="Q182" i="1" s="1"/>
  <c r="J19" i="1"/>
  <c r="Q19" i="1" s="1"/>
  <c r="J483" i="1"/>
  <c r="J413" i="1"/>
  <c r="Q413" i="1" s="1"/>
  <c r="J343" i="1"/>
  <c r="J279" i="1"/>
  <c r="Q279" i="1" s="1"/>
  <c r="J150" i="1"/>
  <c r="Q150" i="1" s="1"/>
  <c r="J55" i="1"/>
  <c r="Q55" i="1" s="1"/>
  <c r="M417" i="1" a="1"/>
  <c r="M417" i="1" s="1"/>
  <c r="J487" i="1"/>
  <c r="J439" i="1"/>
  <c r="J423" i="1"/>
  <c r="J275" i="1"/>
  <c r="Q275" i="1" s="1"/>
  <c r="J99" i="1"/>
  <c r="Q99" i="1" s="1"/>
  <c r="J473" i="1"/>
  <c r="J410" i="1"/>
  <c r="Q410" i="1" s="1"/>
  <c r="J54" i="1"/>
  <c r="Q54" i="1" s="1"/>
  <c r="O159" i="1"/>
  <c r="M159" i="1" a="1"/>
  <c r="M159" i="1" s="1"/>
  <c r="O143" i="1"/>
  <c r="M143" i="1" a="1"/>
  <c r="M143" i="1" s="1"/>
  <c r="J472" i="1"/>
  <c r="J407" i="1"/>
  <c r="Q407" i="1" s="1"/>
  <c r="J336" i="1"/>
  <c r="Q336" i="1" s="1"/>
  <c r="J259" i="1"/>
  <c r="Q259" i="1" s="1"/>
  <c r="J147" i="1"/>
  <c r="Q147" i="1" s="1"/>
  <c r="J53" i="1"/>
  <c r="Q53" i="1" s="1"/>
  <c r="O353" i="1"/>
  <c r="O225" i="1"/>
  <c r="J535" i="1"/>
  <c r="J471" i="1"/>
  <c r="J406" i="1"/>
  <c r="Q406" i="1" s="1"/>
  <c r="J333" i="1"/>
  <c r="Q333" i="1" s="1"/>
  <c r="J231" i="1"/>
  <c r="J139" i="1"/>
  <c r="Q139" i="1" s="1"/>
  <c r="J51" i="1"/>
  <c r="Q51" i="1" s="1"/>
  <c r="J368" i="1"/>
  <c r="Q368" i="1" s="1"/>
  <c r="J534" i="1"/>
  <c r="J470" i="1"/>
  <c r="J403" i="1"/>
  <c r="Q403" i="1" s="1"/>
  <c r="J326" i="1"/>
  <c r="Q326" i="1" s="1"/>
  <c r="J227" i="1"/>
  <c r="Q227" i="1" s="1"/>
  <c r="J136" i="1"/>
  <c r="Q136" i="1" s="1"/>
  <c r="J37" i="1"/>
  <c r="Q37" i="1" s="1"/>
  <c r="J95" i="1"/>
  <c r="Q95" i="1" s="1"/>
  <c r="O81" i="1"/>
  <c r="J533" i="1"/>
  <c r="J469" i="1"/>
  <c r="J392" i="1"/>
  <c r="J313" i="1"/>
  <c r="J218" i="1"/>
  <c r="Q218" i="1" s="1"/>
  <c r="J133" i="1"/>
  <c r="Q133" i="1" s="1"/>
  <c r="J21" i="1"/>
  <c r="Q21" i="1" s="1"/>
  <c r="O65" i="1"/>
  <c r="J531" i="1"/>
  <c r="J454" i="1"/>
  <c r="J389" i="1"/>
  <c r="J311" i="1"/>
  <c r="Q311" i="1" s="1"/>
  <c r="J217" i="1"/>
  <c r="Q217" i="1" s="1"/>
  <c r="J131" i="1"/>
  <c r="Q131" i="1" s="1"/>
  <c r="J5" i="1"/>
  <c r="Q5" i="1" s="1"/>
  <c r="J509" i="1"/>
  <c r="O193" i="1"/>
  <c r="J520" i="1"/>
  <c r="J443" i="1"/>
  <c r="J387" i="1"/>
  <c r="Q387" i="1" s="1"/>
  <c r="J310" i="1"/>
  <c r="J216" i="1"/>
  <c r="Q216" i="1" s="1"/>
  <c r="J106" i="1"/>
  <c r="Q106" i="1" s="1"/>
  <c r="O399" i="1"/>
  <c r="O49" i="1"/>
  <c r="J517" i="1"/>
  <c r="J442" i="1"/>
  <c r="J369" i="1"/>
  <c r="Q369" i="1" s="1"/>
  <c r="J309" i="1"/>
  <c r="Q309" i="1" s="1"/>
  <c r="J215" i="1"/>
  <c r="Q215" i="1" s="1"/>
  <c r="J105" i="1"/>
  <c r="Q105" i="1" s="1"/>
  <c r="J315" i="1"/>
  <c r="Q315" i="1" s="1"/>
  <c r="J267" i="1"/>
  <c r="Q267" i="1" s="1"/>
  <c r="J26" i="1"/>
  <c r="Q26" i="1" s="1"/>
  <c r="O161" i="1"/>
  <c r="J515" i="1"/>
  <c r="J441" i="1"/>
  <c r="J367" i="1"/>
  <c r="Q367" i="1" s="1"/>
  <c r="J307" i="1"/>
  <c r="Q307" i="1" s="1"/>
  <c r="J213" i="1"/>
  <c r="Q213" i="1" s="1"/>
  <c r="J94" i="1"/>
  <c r="Q94" i="1" s="1"/>
  <c r="J366" i="1"/>
  <c r="J538" i="1"/>
  <c r="J314" i="1"/>
  <c r="Q314" i="1" s="1"/>
  <c r="J513" i="1"/>
  <c r="J440" i="1"/>
  <c r="J365" i="1"/>
  <c r="Q365" i="1" s="1"/>
  <c r="J296" i="1"/>
  <c r="J198" i="1"/>
  <c r="Q198" i="1" s="1"/>
  <c r="J85" i="1"/>
  <c r="Q85" i="1" s="1"/>
  <c r="O321" i="1"/>
  <c r="O33" i="1"/>
  <c r="J512" i="1"/>
  <c r="J438" i="1"/>
  <c r="J364" i="1"/>
  <c r="Q364" i="1" s="1"/>
  <c r="J295" i="1"/>
  <c r="Q295" i="1" s="1"/>
  <c r="J185" i="1"/>
  <c r="Q185" i="1" s="1"/>
  <c r="J71" i="1"/>
  <c r="Q71" i="1" s="1"/>
  <c r="J312" i="1"/>
  <c r="Q312" i="1" s="1"/>
  <c r="J87" i="1"/>
  <c r="Q87" i="1" s="1"/>
  <c r="J23" i="1"/>
  <c r="Q23" i="1" s="1"/>
  <c r="O385" i="1"/>
  <c r="J511" i="1"/>
  <c r="J435" i="1"/>
  <c r="J363" i="1"/>
  <c r="Q363" i="1" s="1"/>
  <c r="J294" i="1"/>
  <c r="Q294" i="1" s="1"/>
  <c r="J184" i="1"/>
  <c r="Q184" i="1" s="1"/>
  <c r="J70" i="1"/>
  <c r="Q70" i="1" s="1"/>
  <c r="O305" i="1"/>
  <c r="O129" i="1"/>
  <c r="J510" i="1"/>
  <c r="J422" i="1"/>
  <c r="J362" i="1"/>
  <c r="Q362" i="1" s="1"/>
  <c r="J293" i="1"/>
  <c r="Q293" i="1" s="1"/>
  <c r="J179" i="1"/>
  <c r="Q179" i="1" s="1"/>
  <c r="J69" i="1"/>
  <c r="Q69" i="1" s="1"/>
  <c r="M142" i="1" a="1"/>
  <c r="M142" i="1" s="1"/>
  <c r="M383" i="1" a="1"/>
  <c r="M383" i="1" s="1"/>
  <c r="Q383" i="1" s="1"/>
  <c r="O158" i="1"/>
  <c r="O255" i="1"/>
  <c r="O156" i="1"/>
  <c r="O62" i="1"/>
  <c r="M238" i="1" a="1"/>
  <c r="M238" i="1" s="1"/>
  <c r="M31" i="1" a="1"/>
  <c r="M31" i="1" s="1"/>
  <c r="O127" i="1"/>
  <c r="M127" i="1" a="1"/>
  <c r="M127" i="1" s="1"/>
  <c r="O15" i="1"/>
  <c r="M15" i="1" a="1"/>
  <c r="M15" i="1" s="1"/>
  <c r="O174" i="1"/>
  <c r="O267" i="1"/>
  <c r="M73" i="1" a="1"/>
  <c r="M73" i="1" s="1"/>
  <c r="M313" i="1" a="1"/>
  <c r="M313" i="1" s="1"/>
  <c r="M44" i="1" a="1"/>
  <c r="M44" i="1" s="1"/>
  <c r="M30" i="1" a="1"/>
  <c r="M30" i="1" s="1"/>
  <c r="O223" i="1"/>
  <c r="M223" i="1" a="1"/>
  <c r="M223" i="1" s="1"/>
  <c r="Q223" i="1" s="1"/>
  <c r="M366" i="1" a="1"/>
  <c r="M366" i="1" s="1"/>
  <c r="O366" i="1"/>
  <c r="M206" i="1" a="1"/>
  <c r="M206" i="1" s="1"/>
  <c r="O206" i="1"/>
  <c r="M317" i="1" a="1"/>
  <c r="M317" i="1" s="1"/>
  <c r="O317" i="1"/>
  <c r="M76" i="1" a="1"/>
  <c r="M76" i="1" s="1"/>
  <c r="O76" i="1"/>
  <c r="M75" i="1" a="1"/>
  <c r="M75" i="1" s="1"/>
  <c r="Q75" i="1" s="1"/>
  <c r="O75" i="1"/>
  <c r="O175" i="1"/>
  <c r="M74" i="1" a="1"/>
  <c r="M74" i="1" s="1"/>
  <c r="M239" i="1" a="1"/>
  <c r="M239" i="1" s="1"/>
  <c r="M301" i="1" a="1"/>
  <c r="M301" i="1" s="1"/>
  <c r="O222" i="1"/>
  <c r="M222" i="1" a="1"/>
  <c r="M222" i="1" s="1"/>
  <c r="O78" i="1"/>
  <c r="M78" i="1" a="1"/>
  <c r="M78" i="1" s="1"/>
  <c r="M414" i="1" a="1"/>
  <c r="M414" i="1" s="1"/>
  <c r="O95" i="1"/>
  <c r="O94" i="1"/>
  <c r="M121" i="1" a="1"/>
  <c r="M121" i="1" s="1"/>
  <c r="M319" i="1" a="1"/>
  <c r="M319" i="1" s="1"/>
  <c r="M299" i="1" a="1"/>
  <c r="M299" i="1" s="1"/>
  <c r="M296" i="1" a="1"/>
  <c r="M296" i="1" s="1"/>
  <c r="J498" i="1"/>
  <c r="J402" i="1"/>
  <c r="Q402" i="1" s="1"/>
  <c r="J322" i="1"/>
  <c r="Q322" i="1" s="1"/>
  <c r="J258" i="1"/>
  <c r="Q258" i="1" s="1"/>
  <c r="J194" i="1"/>
  <c r="Q194" i="1" s="1"/>
  <c r="J114" i="1"/>
  <c r="Q114" i="1" s="1"/>
  <c r="J481" i="1"/>
  <c r="J433" i="1"/>
  <c r="J305" i="1"/>
  <c r="Q305" i="1" s="1"/>
  <c r="J209" i="1"/>
  <c r="J113" i="1"/>
  <c r="J48" i="1"/>
  <c r="Q48" i="1" s="1"/>
  <c r="O397" i="1"/>
  <c r="O237" i="1"/>
  <c r="O189" i="1"/>
  <c r="O93" i="1"/>
  <c r="O13" i="1"/>
  <c r="J496" i="1"/>
  <c r="J432" i="1"/>
  <c r="J352" i="1"/>
  <c r="Q352" i="1" s="1"/>
  <c r="J320" i="1"/>
  <c r="Q320" i="1" s="1"/>
  <c r="J192" i="1"/>
  <c r="Q192" i="1" s="1"/>
  <c r="J144" i="1"/>
  <c r="Q144" i="1" s="1"/>
  <c r="J96" i="1"/>
  <c r="Q96" i="1" s="1"/>
  <c r="O396" i="1"/>
  <c r="O268" i="1"/>
  <c r="O124" i="1"/>
  <c r="J447" i="1"/>
  <c r="J335" i="1"/>
  <c r="Q335" i="1" s="1"/>
  <c r="J191" i="1"/>
  <c r="Q191" i="1" s="1"/>
  <c r="J62" i="1"/>
  <c r="Q62" i="1" s="1"/>
  <c r="J14" i="1"/>
  <c r="Q14" i="1" s="1"/>
  <c r="O363" i="1"/>
  <c r="O219" i="1"/>
  <c r="O107" i="1"/>
  <c r="O43" i="1"/>
  <c r="J286" i="1"/>
  <c r="Q286" i="1" s="1"/>
  <c r="J206" i="1"/>
  <c r="J174" i="1"/>
  <c r="Q174" i="1" s="1"/>
  <c r="O234" i="1"/>
  <c r="O122" i="1"/>
  <c r="O42" i="1"/>
  <c r="J477" i="1"/>
  <c r="J429" i="1"/>
  <c r="J317" i="1"/>
  <c r="J173" i="1"/>
  <c r="Q173" i="1" s="1"/>
  <c r="J28" i="1"/>
  <c r="Q28" i="1" s="1"/>
  <c r="O329" i="1"/>
  <c r="O281" i="1"/>
  <c r="O201" i="1"/>
  <c r="O57" i="1"/>
  <c r="O9" i="1"/>
  <c r="J241" i="1"/>
  <c r="Q241" i="1" s="1"/>
  <c r="J444" i="1"/>
  <c r="J284" i="1"/>
  <c r="Q284" i="1" s="1"/>
  <c r="J220" i="1"/>
  <c r="Q220" i="1" s="1"/>
  <c r="J140" i="1"/>
  <c r="Q140" i="1" s="1"/>
  <c r="J43" i="1"/>
  <c r="Q43" i="1" s="1"/>
  <c r="O392" i="1"/>
  <c r="O184" i="1"/>
  <c r="O88" i="1"/>
  <c r="O8" i="1"/>
  <c r="J80" i="1"/>
  <c r="Q80" i="1" s="1"/>
  <c r="J475" i="1"/>
  <c r="J427" i="1"/>
  <c r="J299" i="1"/>
  <c r="J251" i="1"/>
  <c r="Q251" i="1" s="1"/>
  <c r="J219" i="1"/>
  <c r="Q219" i="1" s="1"/>
  <c r="J171" i="1"/>
  <c r="Q171" i="1" s="1"/>
  <c r="J123" i="1"/>
  <c r="Q123" i="1" s="1"/>
  <c r="O247" i="1"/>
  <c r="O151" i="1"/>
  <c r="O87" i="1"/>
  <c r="O7" i="1"/>
  <c r="J461" i="1"/>
  <c r="J239" i="1"/>
  <c r="J77" i="1"/>
  <c r="Q77" i="1" s="1"/>
  <c r="J474" i="1"/>
  <c r="J298" i="1"/>
  <c r="Q298" i="1" s="1"/>
  <c r="J266" i="1"/>
  <c r="Q266" i="1" s="1"/>
  <c r="J122" i="1"/>
  <c r="Q122" i="1" s="1"/>
  <c r="J9" i="1"/>
  <c r="Q9" i="1" s="1"/>
  <c r="O406" i="1"/>
  <c r="O390" i="1"/>
  <c r="O310" i="1"/>
  <c r="O246" i="1"/>
  <c r="O182" i="1"/>
  <c r="O86" i="1"/>
  <c r="O54" i="1"/>
  <c r="J238" i="1"/>
  <c r="J160" i="1"/>
  <c r="Q160" i="1" s="1"/>
  <c r="J76" i="1"/>
  <c r="J44" i="1"/>
  <c r="J537" i="1"/>
  <c r="J521" i="1"/>
  <c r="J505" i="1"/>
  <c r="J457" i="1"/>
  <c r="J425" i="1"/>
  <c r="J393" i="1"/>
  <c r="J297" i="1"/>
  <c r="J249" i="1"/>
  <c r="Q249" i="1" s="1"/>
  <c r="J201" i="1"/>
  <c r="Q201" i="1" s="1"/>
  <c r="J169" i="1"/>
  <c r="Q169" i="1" s="1"/>
  <c r="J137" i="1"/>
  <c r="Q137" i="1" s="1"/>
  <c r="J121" i="1"/>
  <c r="J88" i="1"/>
  <c r="Q88" i="1" s="1"/>
  <c r="J24" i="1"/>
  <c r="Q24" i="1" s="1"/>
  <c r="J8" i="1"/>
  <c r="Q8" i="1" s="1"/>
  <c r="O421" i="1"/>
  <c r="O405" i="1"/>
  <c r="O389" i="1"/>
  <c r="O357" i="1"/>
  <c r="O325" i="1"/>
  <c r="O309" i="1"/>
  <c r="O293" i="1"/>
  <c r="O261" i="1"/>
  <c r="O245" i="1"/>
  <c r="O229" i="1"/>
  <c r="O213" i="1"/>
  <c r="O197" i="1"/>
  <c r="O181" i="1"/>
  <c r="O165" i="1"/>
  <c r="O149" i="1"/>
  <c r="O133" i="1"/>
  <c r="O117" i="1"/>
  <c r="O85" i="1"/>
  <c r="O69" i="1"/>
  <c r="O53" i="1"/>
  <c r="O21" i="1"/>
  <c r="J493" i="1"/>
  <c r="J459" i="1"/>
  <c r="J348" i="1"/>
  <c r="Q348" i="1" s="1"/>
  <c r="J237" i="1"/>
  <c r="Q237" i="1" s="1"/>
  <c r="J202" i="1"/>
  <c r="Q202" i="1" s="1"/>
  <c r="J159" i="1"/>
  <c r="J124" i="1"/>
  <c r="Q124" i="1" s="1"/>
  <c r="J75" i="1"/>
  <c r="J41" i="1"/>
  <c r="J514" i="1"/>
  <c r="J450" i="1"/>
  <c r="J386" i="1"/>
  <c r="Q386" i="1" s="1"/>
  <c r="J306" i="1"/>
  <c r="Q306" i="1" s="1"/>
  <c r="J242" i="1"/>
  <c r="Q242" i="1" s="1"/>
  <c r="J178" i="1"/>
  <c r="Q178" i="1" s="1"/>
  <c r="J130" i="1"/>
  <c r="Q130" i="1" s="1"/>
  <c r="J65" i="1"/>
  <c r="Q65" i="1" s="1"/>
  <c r="J497" i="1"/>
  <c r="J353" i="1"/>
  <c r="Q353" i="1" s="1"/>
  <c r="J273" i="1"/>
  <c r="Q273" i="1" s="1"/>
  <c r="J193" i="1"/>
  <c r="Q193" i="1" s="1"/>
  <c r="J145" i="1"/>
  <c r="Q145" i="1" s="1"/>
  <c r="J97" i="1"/>
  <c r="Q97" i="1" s="1"/>
  <c r="J64" i="1"/>
  <c r="O413" i="1"/>
  <c r="O333" i="1"/>
  <c r="O285" i="1"/>
  <c r="O221" i="1"/>
  <c r="O141" i="1"/>
  <c r="O61" i="1"/>
  <c r="J528" i="1"/>
  <c r="J400" i="1"/>
  <c r="Q400" i="1" s="1"/>
  <c r="J79" i="1"/>
  <c r="Q79" i="1" s="1"/>
  <c r="J15" i="1"/>
  <c r="O412" i="1"/>
  <c r="O348" i="1"/>
  <c r="O300" i="1"/>
  <c r="O236" i="1"/>
  <c r="O172" i="1"/>
  <c r="O108" i="1"/>
  <c r="O60" i="1"/>
  <c r="O12" i="1"/>
  <c r="J527" i="1"/>
  <c r="J463" i="1"/>
  <c r="J351" i="1"/>
  <c r="Q351" i="1" s="1"/>
  <c r="J207" i="1"/>
  <c r="Q207" i="1" s="1"/>
  <c r="O251" i="1"/>
  <c r="O139" i="1"/>
  <c r="O11" i="1"/>
  <c r="J289" i="1"/>
  <c r="Q289" i="1" s="1"/>
  <c r="J478" i="1"/>
  <c r="J142" i="1"/>
  <c r="J45" i="1"/>
  <c r="Q45" i="1" s="1"/>
  <c r="O330" i="1"/>
  <c r="O170" i="1"/>
  <c r="O26" i="1"/>
  <c r="J141" i="1"/>
  <c r="Q141" i="1" s="1"/>
  <c r="O409" i="1"/>
  <c r="O361" i="1"/>
  <c r="O297" i="1"/>
  <c r="O233" i="1"/>
  <c r="O185" i="1"/>
  <c r="O25" i="1"/>
  <c r="J542" i="1"/>
  <c r="J318" i="1"/>
  <c r="J287" i="1"/>
  <c r="Q287" i="1" s="1"/>
  <c r="J208" i="1"/>
  <c r="Q208" i="1" s="1"/>
  <c r="J540" i="1"/>
  <c r="J412" i="1"/>
  <c r="Q412" i="1" s="1"/>
  <c r="J300" i="1"/>
  <c r="Q300" i="1" s="1"/>
  <c r="J172" i="1"/>
  <c r="Q172" i="1" s="1"/>
  <c r="J92" i="1"/>
  <c r="Q92" i="1" s="1"/>
  <c r="J11" i="1"/>
  <c r="Q11" i="1" s="1"/>
  <c r="O376" i="1"/>
  <c r="O312" i="1"/>
  <c r="O280" i="1"/>
  <c r="O216" i="1"/>
  <c r="O120" i="1"/>
  <c r="O40" i="1"/>
  <c r="J464" i="1"/>
  <c r="J285" i="1"/>
  <c r="Q285" i="1" s="1"/>
  <c r="J49" i="1"/>
  <c r="Q49" i="1" s="1"/>
  <c r="J507" i="1"/>
  <c r="J411" i="1"/>
  <c r="Q411" i="1" s="1"/>
  <c r="J283" i="1"/>
  <c r="Q283" i="1" s="1"/>
  <c r="O407" i="1"/>
  <c r="O231" i="1"/>
  <c r="O119" i="1"/>
  <c r="J395" i="1"/>
  <c r="Q395" i="1" s="1"/>
  <c r="J204" i="1"/>
  <c r="Q204" i="1" s="1"/>
  <c r="J506" i="1"/>
  <c r="J378" i="1"/>
  <c r="Q378" i="1" s="1"/>
  <c r="J250" i="1"/>
  <c r="Q250" i="1" s="1"/>
  <c r="J170" i="1"/>
  <c r="Q170" i="1" s="1"/>
  <c r="J89" i="1"/>
  <c r="Q89" i="1" s="1"/>
  <c r="O262" i="1"/>
  <c r="O214" i="1"/>
  <c r="O166" i="1"/>
  <c r="O38" i="1"/>
  <c r="J494" i="1"/>
  <c r="J125" i="1"/>
  <c r="Q125" i="1" s="1"/>
  <c r="J409" i="1"/>
  <c r="Q409" i="1" s="1"/>
  <c r="J361" i="1"/>
  <c r="Q361" i="1" s="1"/>
  <c r="J329" i="1"/>
  <c r="J281" i="1"/>
  <c r="Q281" i="1" s="1"/>
  <c r="J265" i="1"/>
  <c r="Q265" i="1" s="1"/>
  <c r="J153" i="1"/>
  <c r="Q153" i="1" s="1"/>
  <c r="J40" i="1"/>
  <c r="Q40" i="1" s="1"/>
  <c r="O37" i="1"/>
  <c r="J492" i="1"/>
  <c r="J458" i="1"/>
  <c r="J417" i="1"/>
  <c r="J347" i="1"/>
  <c r="Q347" i="1" s="1"/>
  <c r="J236" i="1"/>
  <c r="Q236" i="1" s="1"/>
  <c r="J157" i="1"/>
  <c r="Q157" i="1" s="1"/>
  <c r="J110" i="1"/>
  <c r="Q110" i="1" s="1"/>
  <c r="J74" i="1"/>
  <c r="J466" i="1"/>
  <c r="J418" i="1"/>
  <c r="J338" i="1"/>
  <c r="Q338" i="1" s="1"/>
  <c r="J274" i="1"/>
  <c r="Q274" i="1" s="1"/>
  <c r="J210" i="1"/>
  <c r="Q210" i="1" s="1"/>
  <c r="J146" i="1"/>
  <c r="Q146" i="1" s="1"/>
  <c r="J81" i="1"/>
  <c r="Q81" i="1" s="1"/>
  <c r="J401" i="1"/>
  <c r="Q401" i="1" s="1"/>
  <c r="J337" i="1"/>
  <c r="Q337" i="1" s="1"/>
  <c r="O365" i="1"/>
  <c r="O253" i="1"/>
  <c r="O173" i="1"/>
  <c r="O109" i="1"/>
  <c r="O29" i="1"/>
  <c r="J272" i="1"/>
  <c r="Q272" i="1" s="1"/>
  <c r="J224" i="1"/>
  <c r="Q224" i="1" s="1"/>
  <c r="J112" i="1"/>
  <c r="Q112" i="1" s="1"/>
  <c r="J63" i="1"/>
  <c r="Q63" i="1" s="1"/>
  <c r="O364" i="1"/>
  <c r="O316" i="1"/>
  <c r="O284" i="1"/>
  <c r="O252" i="1"/>
  <c r="O220" i="1"/>
  <c r="O204" i="1"/>
  <c r="O188" i="1"/>
  <c r="O140" i="1"/>
  <c r="O28" i="1"/>
  <c r="J257" i="1"/>
  <c r="Q257" i="1" s="1"/>
  <c r="J479" i="1"/>
  <c r="J431" i="1"/>
  <c r="J303" i="1"/>
  <c r="Q303" i="1" s="1"/>
  <c r="J223" i="1"/>
  <c r="J175" i="1"/>
  <c r="Q175" i="1" s="1"/>
  <c r="J143" i="1"/>
  <c r="J111" i="1"/>
  <c r="Q111" i="1" s="1"/>
  <c r="J46" i="1"/>
  <c r="Q46" i="1" s="1"/>
  <c r="J30" i="1"/>
  <c r="J90" i="1"/>
  <c r="Q90" i="1" s="1"/>
  <c r="O379" i="1"/>
  <c r="O347" i="1"/>
  <c r="O331" i="1"/>
  <c r="O315" i="1"/>
  <c r="O283" i="1"/>
  <c r="O203" i="1"/>
  <c r="O187" i="1"/>
  <c r="O171" i="1"/>
  <c r="O155" i="1"/>
  <c r="O91" i="1"/>
  <c r="O27" i="1"/>
  <c r="J399" i="1"/>
  <c r="Q399" i="1" s="1"/>
  <c r="J256" i="1"/>
  <c r="J17" i="1"/>
  <c r="Q17" i="1" s="1"/>
  <c r="J13" i="1"/>
  <c r="Q13" i="1" s="1"/>
  <c r="O2" i="1"/>
  <c r="O410" i="1"/>
  <c r="O378" i="1"/>
  <c r="O346" i="1"/>
  <c r="O314" i="1"/>
  <c r="O298" i="1"/>
  <c r="O282" i="1"/>
  <c r="O266" i="1"/>
  <c r="O250" i="1"/>
  <c r="O218" i="1"/>
  <c r="O202" i="1"/>
  <c r="O154" i="1"/>
  <c r="O138" i="1"/>
  <c r="O106" i="1"/>
  <c r="O58" i="1"/>
  <c r="O10" i="1"/>
  <c r="J398" i="1"/>
  <c r="Q398" i="1" s="1"/>
  <c r="J321" i="1"/>
  <c r="Q321" i="1" s="1"/>
  <c r="J288" i="1"/>
  <c r="Q288" i="1" s="1"/>
  <c r="J255" i="1"/>
  <c r="Q255" i="1" s="1"/>
  <c r="J177" i="1"/>
  <c r="Q177" i="1" s="1"/>
  <c r="J129" i="1"/>
  <c r="Q129" i="1" s="1"/>
  <c r="J16" i="1"/>
  <c r="J381" i="1"/>
  <c r="Q381" i="1" s="1"/>
  <c r="J12" i="1"/>
  <c r="Q12" i="1" s="1"/>
  <c r="O249" i="1"/>
  <c r="O217" i="1"/>
  <c r="O169" i="1"/>
  <c r="O137" i="1"/>
  <c r="O89" i="1"/>
  <c r="O41" i="1"/>
  <c r="J476" i="1"/>
  <c r="J332" i="1"/>
  <c r="Q332" i="1" s="1"/>
  <c r="J268" i="1"/>
  <c r="Q268" i="1" s="1"/>
  <c r="J156" i="1"/>
  <c r="Q156" i="1" s="1"/>
  <c r="J27" i="1"/>
  <c r="Q27" i="1" s="1"/>
  <c r="O424" i="1"/>
  <c r="O360" i="1"/>
  <c r="O344" i="1"/>
  <c r="O232" i="1"/>
  <c r="O200" i="1"/>
  <c r="O152" i="1"/>
  <c r="O136" i="1"/>
  <c r="O104" i="1"/>
  <c r="O72" i="1"/>
  <c r="O24" i="1"/>
  <c r="J240" i="1"/>
  <c r="Q240" i="1" s="1"/>
  <c r="J58" i="1"/>
  <c r="Q58" i="1" s="1"/>
  <c r="J10" i="1"/>
  <c r="Q10" i="1" s="1"/>
  <c r="O359" i="1"/>
  <c r="O327" i="1"/>
  <c r="O311" i="1"/>
  <c r="O295" i="1"/>
  <c r="O263" i="1"/>
  <c r="O167" i="1"/>
  <c r="O71" i="1"/>
  <c r="O23" i="1"/>
  <c r="J495" i="1"/>
  <c r="J47" i="1"/>
  <c r="Q47" i="1" s="1"/>
  <c r="J522" i="1"/>
  <c r="J394" i="1"/>
  <c r="Q394" i="1" s="1"/>
  <c r="J25" i="1"/>
  <c r="Q25" i="1" s="1"/>
  <c r="O358" i="1"/>
  <c r="O294" i="1"/>
  <c r="O278" i="1"/>
  <c r="O230" i="1"/>
  <c r="O198" i="1"/>
  <c r="O150" i="1"/>
  <c r="O134" i="1"/>
  <c r="O70" i="1"/>
  <c r="O6" i="1"/>
  <c r="J460" i="1"/>
  <c r="J203" i="1"/>
  <c r="Q203" i="1" s="1"/>
  <c r="J491" i="1"/>
  <c r="J416" i="1"/>
  <c r="Q416" i="1" s="1"/>
  <c r="J385" i="1"/>
  <c r="Q385" i="1" s="1"/>
  <c r="J346" i="1"/>
  <c r="Q346" i="1" s="1"/>
  <c r="J271" i="1"/>
  <c r="Q271" i="1" s="1"/>
  <c r="J235" i="1"/>
  <c r="Q235" i="1" s="1"/>
  <c r="J190" i="1"/>
  <c r="Q190" i="1" s="1"/>
  <c r="J154" i="1"/>
  <c r="Q154" i="1" s="1"/>
  <c r="J73" i="1"/>
  <c r="J32" i="1"/>
  <c r="Q32" i="1" s="1"/>
  <c r="J490" i="1"/>
  <c r="J449" i="1"/>
  <c r="J415" i="1"/>
  <c r="Q415" i="1" s="1"/>
  <c r="J384" i="1"/>
  <c r="Q384" i="1" s="1"/>
  <c r="J345" i="1"/>
  <c r="Q345" i="1" s="1"/>
  <c r="J270" i="1"/>
  <c r="Q270" i="1" s="1"/>
  <c r="J234" i="1"/>
  <c r="Q234" i="1" s="1"/>
  <c r="J187" i="1"/>
  <c r="Q187" i="1" s="1"/>
  <c r="J72" i="1"/>
  <c r="Q72" i="1" s="1"/>
  <c r="J31" i="1"/>
  <c r="J530" i="1"/>
  <c r="J482" i="1"/>
  <c r="J434" i="1"/>
  <c r="J370" i="1"/>
  <c r="Q370" i="1" s="1"/>
  <c r="J354" i="1"/>
  <c r="Q354" i="1" s="1"/>
  <c r="J290" i="1"/>
  <c r="Q290" i="1" s="1"/>
  <c r="J226" i="1"/>
  <c r="Q226" i="1" s="1"/>
  <c r="J162" i="1"/>
  <c r="Q162" i="1" s="1"/>
  <c r="J98" i="1"/>
  <c r="Q98" i="1" s="1"/>
  <c r="J33" i="1"/>
  <c r="Q33" i="1" s="1"/>
  <c r="J529" i="1"/>
  <c r="J465" i="1"/>
  <c r="J225" i="1"/>
  <c r="Q225" i="1" s="1"/>
  <c r="O381" i="1"/>
  <c r="O349" i="1"/>
  <c r="O269" i="1"/>
  <c r="O205" i="1"/>
  <c r="O157" i="1"/>
  <c r="O125" i="1"/>
  <c r="O77" i="1"/>
  <c r="O45" i="1"/>
  <c r="J480" i="1"/>
  <c r="J448" i="1"/>
  <c r="J304" i="1"/>
  <c r="Q304" i="1" s="1"/>
  <c r="J176" i="1"/>
  <c r="Q176" i="1" s="1"/>
  <c r="O380" i="1"/>
  <c r="O92" i="1"/>
  <c r="J383" i="1"/>
  <c r="J319" i="1"/>
  <c r="J78" i="1"/>
  <c r="O411" i="1"/>
  <c r="O235" i="1"/>
  <c r="O123" i="1"/>
  <c r="O59" i="1"/>
  <c r="J462" i="1"/>
  <c r="J430" i="1"/>
  <c r="J382" i="1"/>
  <c r="Q382" i="1" s="1"/>
  <c r="J334" i="1"/>
  <c r="Q334" i="1" s="1"/>
  <c r="J302" i="1"/>
  <c r="Q302" i="1" s="1"/>
  <c r="J254" i="1"/>
  <c r="Q254" i="1" s="1"/>
  <c r="J222" i="1"/>
  <c r="J158" i="1"/>
  <c r="Q158" i="1" s="1"/>
  <c r="J61" i="1"/>
  <c r="Q61" i="1" s="1"/>
  <c r="O362" i="1"/>
  <c r="O186" i="1"/>
  <c r="O90" i="1"/>
  <c r="J445" i="1"/>
  <c r="J301" i="1"/>
  <c r="J253" i="1"/>
  <c r="Q253" i="1" s="1"/>
  <c r="J221" i="1"/>
  <c r="Q221" i="1" s="1"/>
  <c r="J189" i="1"/>
  <c r="Q189" i="1" s="1"/>
  <c r="J93" i="1"/>
  <c r="Q93" i="1" s="1"/>
  <c r="J60" i="1"/>
  <c r="Q60" i="1" s="1"/>
  <c r="O425" i="1"/>
  <c r="O393" i="1"/>
  <c r="O345" i="1"/>
  <c r="O265" i="1"/>
  <c r="O153" i="1"/>
  <c r="J397" i="1"/>
  <c r="Q397" i="1" s="1"/>
  <c r="J128" i="1"/>
  <c r="Q128" i="1" s="1"/>
  <c r="J428" i="1"/>
  <c r="J380" i="1"/>
  <c r="Q380" i="1" s="1"/>
  <c r="J316" i="1"/>
  <c r="Q316" i="1" s="1"/>
  <c r="J252" i="1"/>
  <c r="Q252" i="1" s="1"/>
  <c r="J188" i="1"/>
  <c r="Q188" i="1" s="1"/>
  <c r="J59" i="1"/>
  <c r="O408" i="1"/>
  <c r="O328" i="1"/>
  <c r="O264" i="1"/>
  <c r="O168" i="1"/>
  <c r="O56" i="1"/>
  <c r="J541" i="1"/>
  <c r="J396" i="1"/>
  <c r="Q396" i="1" s="1"/>
  <c r="J205" i="1"/>
  <c r="Q205" i="1" s="1"/>
  <c r="J127" i="1"/>
  <c r="J539" i="1"/>
  <c r="J331" i="1"/>
  <c r="Q331" i="1" s="1"/>
  <c r="J155" i="1"/>
  <c r="Q155" i="1" s="1"/>
  <c r="J91" i="1"/>
  <c r="Q91" i="1" s="1"/>
  <c r="J42" i="1"/>
  <c r="Q42" i="1" s="1"/>
  <c r="O375" i="1"/>
  <c r="O279" i="1"/>
  <c r="O215" i="1"/>
  <c r="O183" i="1"/>
  <c r="O135" i="1"/>
  <c r="O55" i="1"/>
  <c r="J161" i="1"/>
  <c r="Q161" i="1" s="1"/>
  <c r="J126" i="1"/>
  <c r="Q126" i="1" s="1"/>
  <c r="J426" i="1"/>
  <c r="J330" i="1"/>
  <c r="Q330" i="1" s="1"/>
  <c r="J138" i="1"/>
  <c r="Q138" i="1" s="1"/>
  <c r="O326" i="1"/>
  <c r="O22" i="1"/>
  <c r="J489" i="1"/>
  <c r="J446" i="1"/>
  <c r="J414" i="1"/>
  <c r="J377" i="1"/>
  <c r="Q377" i="1" s="1"/>
  <c r="J269" i="1"/>
  <c r="Q269" i="1" s="1"/>
  <c r="J233" i="1"/>
  <c r="Q233" i="1" s="1"/>
  <c r="J186" i="1"/>
  <c r="Q186" i="1" s="1"/>
  <c r="J107" i="1"/>
  <c r="Q107" i="1" s="1"/>
  <c r="J29" i="1"/>
  <c r="Q29" i="1" s="1"/>
  <c r="J280" i="1"/>
  <c r="Q280" i="1" s="1"/>
  <c r="J248" i="1"/>
  <c r="J104" i="1"/>
  <c r="Q104" i="1" s="1"/>
  <c r="O388" i="1"/>
  <c r="O276" i="1"/>
  <c r="O116" i="1"/>
  <c r="O84" i="1"/>
  <c r="O36" i="1"/>
  <c r="J519" i="1"/>
  <c r="J503" i="1"/>
  <c r="J391" i="1"/>
  <c r="J375" i="1"/>
  <c r="Q375" i="1" s="1"/>
  <c r="J263" i="1"/>
  <c r="Q263" i="1" s="1"/>
  <c r="J247" i="1"/>
  <c r="Q247" i="1" s="1"/>
  <c r="J135" i="1"/>
  <c r="J119" i="1"/>
  <c r="J86" i="1"/>
  <c r="Q86" i="1" s="1"/>
  <c r="J6" i="1"/>
  <c r="Q6" i="1" s="1"/>
  <c r="O403" i="1"/>
  <c r="O387" i="1"/>
  <c r="O355" i="1"/>
  <c r="O339" i="1"/>
  <c r="O323" i="1"/>
  <c r="O307" i="1"/>
  <c r="O291" i="1"/>
  <c r="O275" i="1"/>
  <c r="O259" i="1"/>
  <c r="O243" i="1"/>
  <c r="O211" i="1"/>
  <c r="O179" i="1"/>
  <c r="O163" i="1"/>
  <c r="O131" i="1"/>
  <c r="O115" i="1"/>
  <c r="O83" i="1"/>
  <c r="O67" i="1"/>
  <c r="O51" i="1"/>
  <c r="O35" i="1"/>
  <c r="J456" i="1"/>
  <c r="J360" i="1"/>
  <c r="J200" i="1"/>
  <c r="Q200" i="1" s="1"/>
  <c r="J39" i="1"/>
  <c r="J518" i="1"/>
  <c r="J486" i="1"/>
  <c r="J390" i="1"/>
  <c r="Q390" i="1" s="1"/>
  <c r="J358" i="1"/>
  <c r="Q358" i="1" s="1"/>
  <c r="J342" i="1"/>
  <c r="Q342" i="1" s="1"/>
  <c r="J262" i="1"/>
  <c r="Q262" i="1" s="1"/>
  <c r="J230" i="1"/>
  <c r="J214" i="1"/>
  <c r="Q214" i="1" s="1"/>
  <c r="J134" i="1"/>
  <c r="Q134" i="1" s="1"/>
  <c r="J102" i="1"/>
  <c r="Q102" i="1" s="1"/>
  <c r="O402" i="1"/>
  <c r="O386" i="1"/>
  <c r="O370" i="1"/>
  <c r="O338" i="1"/>
  <c r="O322" i="1"/>
  <c r="O306" i="1"/>
  <c r="O290" i="1"/>
  <c r="O274" i="1"/>
  <c r="O258" i="1"/>
  <c r="O226" i="1"/>
  <c r="O210" i="1"/>
  <c r="O178" i="1"/>
  <c r="O162" i="1"/>
  <c r="O130" i="1"/>
  <c r="O98" i="1"/>
  <c r="O82" i="1"/>
  <c r="O66" i="1"/>
  <c r="O50" i="1"/>
  <c r="O34" i="1"/>
  <c r="O5" i="1"/>
  <c r="J455" i="1"/>
  <c r="J405" i="1"/>
  <c r="Q405" i="1" s="1"/>
  <c r="J359" i="1"/>
  <c r="Q359" i="1" s="1"/>
  <c r="J277" i="1"/>
  <c r="J199" i="1"/>
  <c r="J118" i="1"/>
  <c r="Q118" i="1" s="1"/>
  <c r="J38" i="1"/>
  <c r="Q38" i="1" s="1"/>
  <c r="J536" i="1"/>
  <c r="J504" i="1"/>
  <c r="J152" i="1"/>
  <c r="Q152" i="1" s="1"/>
  <c r="J120" i="1"/>
  <c r="Q120" i="1" s="1"/>
  <c r="O308" i="1"/>
  <c r="O292" i="1"/>
  <c r="O260" i="1"/>
  <c r="O244" i="1"/>
  <c r="O228" i="1"/>
  <c r="O212" i="1"/>
  <c r="O164" i="1"/>
  <c r="O100" i="1"/>
  <c r="O68" i="1"/>
  <c r="O20" i="1"/>
  <c r="J501" i="1"/>
  <c r="J485" i="1"/>
  <c r="J373" i="1"/>
  <c r="Q373" i="1" s="1"/>
  <c r="J229" i="1"/>
  <c r="Q229" i="1" s="1"/>
  <c r="J84" i="1"/>
  <c r="Q84" i="1" s="1"/>
  <c r="J36" i="1"/>
  <c r="Q36" i="1" s="1"/>
  <c r="J532" i="1"/>
  <c r="J516" i="1"/>
  <c r="J500" i="1"/>
  <c r="J484" i="1"/>
  <c r="J468" i="1"/>
  <c r="J452" i="1"/>
  <c r="J436" i="1"/>
  <c r="J420" i="1"/>
  <c r="Q420" i="1" s="1"/>
  <c r="J404" i="1"/>
  <c r="Q404" i="1" s="1"/>
  <c r="J388" i="1"/>
  <c r="Q388" i="1" s="1"/>
  <c r="J372" i="1"/>
  <c r="Q372" i="1" s="1"/>
  <c r="J356" i="1"/>
  <c r="Q356" i="1" s="1"/>
  <c r="J340" i="1"/>
  <c r="Q340" i="1" s="1"/>
  <c r="J324" i="1"/>
  <c r="Q324" i="1" s="1"/>
  <c r="J308" i="1"/>
  <c r="Q308" i="1" s="1"/>
  <c r="J292" i="1"/>
  <c r="Q292" i="1" s="1"/>
  <c r="J276" i="1"/>
  <c r="Q276" i="1" s="1"/>
  <c r="J260" i="1"/>
  <c r="Q260" i="1" s="1"/>
  <c r="J244" i="1"/>
  <c r="Q244" i="1" s="1"/>
  <c r="J228" i="1"/>
  <c r="Q228" i="1" s="1"/>
  <c r="J212" i="1"/>
  <c r="Q212" i="1" s="1"/>
  <c r="J196" i="1"/>
  <c r="Q196" i="1" s="1"/>
  <c r="J180" i="1"/>
  <c r="J164" i="1"/>
  <c r="Q164" i="1" s="1"/>
  <c r="J148" i="1"/>
  <c r="J132" i="1"/>
  <c r="Q132" i="1" s="1"/>
  <c r="J116" i="1"/>
  <c r="Q116" i="1" s="1"/>
  <c r="J100" i="1"/>
  <c r="Q100" i="1" s="1"/>
  <c r="J83" i="1"/>
  <c r="Q83" i="1" s="1"/>
  <c r="J67" i="1"/>
  <c r="Q67" i="1" s="1"/>
  <c r="O416" i="1"/>
  <c r="O400" i="1"/>
  <c r="O384" i="1"/>
  <c r="O368" i="1"/>
  <c r="O352" i="1"/>
  <c r="O336" i="1"/>
  <c r="O288" i="1"/>
  <c r="O272" i="1"/>
  <c r="O240" i="1"/>
  <c r="O208" i="1"/>
  <c r="O192" i="1"/>
  <c r="O176" i="1"/>
  <c r="O160" i="1"/>
  <c r="O144" i="1"/>
  <c r="O128" i="1"/>
  <c r="O112" i="1"/>
  <c r="O96" i="1"/>
  <c r="O80" i="1"/>
  <c r="O64" i="1"/>
  <c r="O32" i="1"/>
  <c r="O3" i="1"/>
  <c r="J453" i="1"/>
  <c r="J328" i="1"/>
  <c r="Q328" i="1" s="1"/>
  <c r="J197" i="1"/>
  <c r="Q197" i="1" s="1"/>
  <c r="J167" i="1"/>
  <c r="Q167" i="1" s="1"/>
  <c r="J35" i="1"/>
  <c r="Q35" i="1" s="1"/>
  <c r="J7" i="1"/>
  <c r="Q7" i="1" s="1"/>
  <c r="J408" i="1"/>
  <c r="J376" i="1"/>
  <c r="J232" i="1"/>
  <c r="Q232" i="1" s="1"/>
  <c r="O356" i="1"/>
  <c r="O196" i="1"/>
  <c r="O132" i="1"/>
  <c r="J357" i="1"/>
  <c r="Q357" i="1" s="1"/>
  <c r="J245" i="1"/>
  <c r="Q245" i="1" s="1"/>
  <c r="J117" i="1"/>
  <c r="Q117" i="1" s="1"/>
  <c r="J101" i="1"/>
  <c r="Q101" i="1" s="1"/>
  <c r="J68" i="1"/>
  <c r="Q68" i="1" s="1"/>
  <c r="J52" i="1"/>
  <c r="Q52" i="1" s="1"/>
  <c r="J20" i="1"/>
  <c r="Q20" i="1" s="1"/>
  <c r="J168" i="1"/>
  <c r="Q168" i="1" s="1"/>
  <c r="J499" i="1"/>
  <c r="J467" i="1"/>
  <c r="J371" i="1"/>
  <c r="Q371" i="1" s="1"/>
  <c r="J339" i="1"/>
  <c r="Q339" i="1" s="1"/>
  <c r="J323" i="1"/>
  <c r="J243" i="1"/>
  <c r="Q243" i="1" s="1"/>
  <c r="J211" i="1"/>
  <c r="J195" i="1"/>
  <c r="Q195" i="1" s="1"/>
  <c r="J115" i="1"/>
  <c r="J82" i="1"/>
  <c r="Q82" i="1" s="1"/>
  <c r="J66" i="1"/>
  <c r="Q66" i="1" s="1"/>
  <c r="J50" i="1"/>
  <c r="Q50" i="1" s="1"/>
  <c r="J34" i="1"/>
  <c r="Q34" i="1" s="1"/>
  <c r="J18" i="1"/>
  <c r="Q18" i="1" s="1"/>
  <c r="J451" i="1"/>
  <c r="J424" i="1"/>
  <c r="Q424" i="1" s="1"/>
  <c r="J327" i="1"/>
  <c r="Q327" i="1" s="1"/>
  <c r="J246" i="1"/>
  <c r="Q246" i="1" s="1"/>
  <c r="J166" i="1"/>
  <c r="Q166" i="1" s="1"/>
  <c r="O401" i="1"/>
  <c r="O369" i="1"/>
  <c r="O337" i="1"/>
  <c r="O289" i="1"/>
  <c r="O273" i="1"/>
  <c r="O257" i="1"/>
  <c r="O241" i="1"/>
  <c r="O209" i="1"/>
  <c r="O177" i="1"/>
  <c r="O145" i="1"/>
  <c r="O113" i="1"/>
  <c r="O97" i="1"/>
  <c r="O4" i="1"/>
  <c r="O415" i="1"/>
  <c r="O367" i="1"/>
  <c r="O351" i="1"/>
  <c r="O335" i="1"/>
  <c r="O303" i="1"/>
  <c r="O287" i="1"/>
  <c r="O271" i="1"/>
  <c r="O207" i="1"/>
  <c r="O191" i="1"/>
  <c r="O111" i="1"/>
  <c r="O79" i="1"/>
  <c r="O63" i="1"/>
  <c r="O47" i="1"/>
  <c r="O398" i="1"/>
  <c r="O382" i="1"/>
  <c r="O350" i="1"/>
  <c r="O318" i="1"/>
  <c r="O302" i="1"/>
  <c r="O286" i="1"/>
  <c r="O270" i="1"/>
  <c r="O254" i="1"/>
  <c r="O190" i="1"/>
  <c r="O126" i="1"/>
  <c r="O110" i="1"/>
  <c r="O46" i="1"/>
  <c r="O14" i="1"/>
  <c r="Q199" i="1" l="1"/>
  <c r="Q256" i="1"/>
  <c r="Q103" i="1"/>
  <c r="Q222" i="1"/>
  <c r="Q366" i="1"/>
  <c r="Q3" i="1"/>
  <c r="Q30" i="1"/>
  <c r="Q239" i="1"/>
  <c r="Q44" i="1"/>
  <c r="Q264" i="1"/>
  <c r="Q313" i="1"/>
  <c r="Q343" i="1"/>
  <c r="Q4" i="1"/>
  <c r="T6" i="1"/>
  <c r="V7" i="1" s="1"/>
  <c r="Q391" i="1"/>
  <c r="Q16" i="1"/>
  <c r="Q73" i="1"/>
  <c r="Q417" i="1"/>
  <c r="U6" i="1"/>
  <c r="Q418" i="1"/>
  <c r="Q301" i="1"/>
  <c r="Q108" i="1"/>
  <c r="Q15" i="1"/>
  <c r="Q319" i="1"/>
  <c r="Q76" i="1"/>
  <c r="Q143" i="1"/>
  <c r="Q74" i="1"/>
  <c r="Q299" i="1"/>
  <c r="Q121" i="1"/>
  <c r="Q127" i="1"/>
  <c r="Q296" i="1"/>
  <c r="Q317" i="1"/>
  <c r="Q159" i="1"/>
  <c r="Q248" i="1"/>
  <c r="Q31" i="1"/>
  <c r="Q422" i="1"/>
  <c r="Q423" i="1"/>
  <c r="Q39" i="1"/>
  <c r="Q180" i="1"/>
  <c r="Q414" i="1"/>
  <c r="Q206" i="1"/>
  <c r="Q238" i="1"/>
  <c r="Q277" i="1"/>
  <c r="Q142" i="1"/>
  <c r="Q78" i="1"/>
  <c r="U2" i="1"/>
  <c r="T2" i="1"/>
  <c r="V6" i="1" l="1"/>
  <c r="V3" i="1"/>
  <c r="V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Nathan</author>
  </authors>
  <commentList>
    <comment ref="C1" authorId="0" shapeId="0" xr:uid="{B3BD611C-AC33-467B-8A89-60C9AB6A181D}">
      <text>
        <r>
          <rPr>
            <b/>
            <sz val="9"/>
            <color indexed="81"/>
            <rFont val="Tahoma"/>
            <family val="2"/>
          </rPr>
          <t>Nathan:</t>
        </r>
        <r>
          <rPr>
            <sz val="9"/>
            <color indexed="81"/>
            <rFont val="Tahoma"/>
            <family val="2"/>
          </rPr>
          <t xml:space="preserve">
Almost like a Supply Amount</t>
        </r>
      </text>
    </comment>
    <comment ref="E1" authorId="0" shapeId="0" xr:uid="{AFBFAA57-F8A0-451C-824E-41E94BC28712}">
      <text>
        <r>
          <rPr>
            <b/>
            <sz val="9"/>
            <color indexed="81"/>
            <rFont val="Tahoma"/>
            <family val="2"/>
          </rPr>
          <t>Nathan:</t>
        </r>
        <r>
          <rPr>
            <sz val="9"/>
            <color indexed="81"/>
            <rFont val="Tahoma"/>
            <family val="2"/>
          </rPr>
          <t xml:space="preserve">
How many times has an AliBbaba customer placed this ietem on there wishlist 
</t>
        </r>
      </text>
    </comment>
    <comment ref="J1" authorId="0" shapeId="0" xr:uid="{6965892C-1A9C-438E-8055-29CE670C6E2D}">
      <text>
        <r>
          <rPr>
            <b/>
            <sz val="9"/>
            <color indexed="81"/>
            <rFont val="Tahoma"/>
            <charset val="1"/>
          </rPr>
          <t>Nathan:</t>
        </r>
        <r>
          <rPr>
            <sz val="9"/>
            <color indexed="81"/>
            <rFont val="Tahoma"/>
            <charset val="1"/>
          </rPr>
          <t xml:space="preserve">
A general metric to measure the efficiency of a supplier to sell inventory and meet demand (a ratio below .5 indicates high efficiency)</t>
        </r>
      </text>
    </comment>
    <comment ref="K1" authorId="0" shapeId="0" xr:uid="{2DF4624C-588B-4E75-9BEF-928F5EDFB340}">
      <text>
        <r>
          <rPr>
            <b/>
            <sz val="9"/>
            <color indexed="81"/>
            <rFont val="Tahoma"/>
          </rPr>
          <t>Nathan:</t>
        </r>
        <r>
          <rPr>
            <sz val="9"/>
            <color indexed="81"/>
            <rFont val="Tahoma"/>
          </rPr>
          <t xml:space="preserve">
The top 10% of suppliers are highlighted green, meaning that they effiuciently convert interest into sales </t>
        </r>
      </text>
    </comment>
    <comment ref="L1" authorId="0" shapeId="0" xr:uid="{50E868C9-B5CF-4447-AC68-CA4997088872}">
      <text>
        <r>
          <rPr>
            <b/>
            <sz val="9"/>
            <color indexed="81"/>
            <rFont val="Tahoma"/>
            <charset val="1"/>
          </rPr>
          <t>Nathan:</t>
        </r>
        <r>
          <rPr>
            <sz val="9"/>
            <color indexed="81"/>
            <rFont val="Tahoma"/>
            <charset val="1"/>
          </rPr>
          <t xml:space="preserve">
Supporting signal</t>
        </r>
      </text>
    </comment>
    <comment ref="V1" authorId="0" shapeId="0" xr:uid="{F0E8267D-AF6D-4555-AC5F-BD38F2CA32DF}">
      <text>
        <r>
          <rPr>
            <b/>
            <sz val="9"/>
            <color indexed="81"/>
            <rFont val="Tahoma"/>
            <family val="2"/>
          </rPr>
          <t>Nathan:</t>
        </r>
        <r>
          <rPr>
            <sz val="9"/>
            <color indexed="81"/>
            <rFont val="Tahoma"/>
            <family val="2"/>
          </rPr>
          <t xml:space="preserve">
St Dev x2</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<sst xmlns="http://schemas.openxmlformats.org/spreadsheetml/2006/main" count="6023" uniqueCount="2252">
  <si>
    <t>Mesh Litter Spatula Poop Remover Pet Cleaning Supplies Large Litter Spatula Tofu Litter Litter Box Cat Poop</t>
  </si>
  <si>
    <t>0.0</t>
  </si>
  <si>
    <t>5 sold</t>
  </si>
  <si>
    <t>Rechargeable Mini Pet Communication Small Recording Button Cats Dogs Eating Speaking Voice Speaker Buttons Talk Training Ringing</t>
  </si>
  <si>
    <t>5.0</t>
  </si>
  <si>
    <t>28 sold</t>
  </si>
  <si>
    <t>Dog Cooling Bed Mat Summer Puppy Cushion Soft Non-slip Pet Sleeping Mats for Small Medium Dogs Pet Accessories</t>
  </si>
  <si>
    <t>4.5</t>
  </si>
  <si>
    <t>20 sold</t>
  </si>
  <si>
    <t>Automatic Pet Feeder with Active RFID Technology Prevents Food Stealing Perfect for Prescription Diets Schedules Meals</t>
  </si>
  <si>
    <t>0 sold</t>
  </si>
  <si>
    <t>4.9</t>
  </si>
  <si>
    <t>1,000+ sold</t>
  </si>
  <si>
    <t>4.6</t>
  </si>
  <si>
    <t>46 sold</t>
  </si>
  <si>
    <t>Cats and Dogs Pet Plush Dinosaur Toys Interactive Dog Chew Toys Plush Stuffing Pet Supplies Dog Toys for Small Dogs</t>
  </si>
  <si>
    <t>98 sold</t>
  </si>
  <si>
    <t>Dog Toys Pet Flying Disk Training Ring Puller Anti-Bite Floating Interactive Supplies Dog Toys Aggressive Chewing</t>
  </si>
  <si>
    <t>4.8</t>
  </si>
  <si>
    <t>3 in 1 Dog Steamer Brush Electric Spray Cat Hair Brush Comb Massage Pet Grooming Remove Tangles and Loose Hair Supplies Steamy</t>
  </si>
  <si>
    <t>4.7</t>
  </si>
  <si>
    <t>2,000+ sold</t>
  </si>
  <si>
    <t>Non-slip Cat Litter Mat With Gift Waterproof Double Layer Pet Litter Box Mat Sand Cat Pad Bed Mat Clean Pad Cat Accessories</t>
  </si>
  <si>
    <t>445 sold</t>
  </si>
  <si>
    <t>Dog Collapsible Bowl Folding Silicone Pet Travel Bowls Food Water Feeding BPA Free Foldable Cup Dish With Carabiner</t>
  </si>
  <si>
    <t>129 sold</t>
  </si>
  <si>
    <t>Pet Dog Cat Paw Print Ink Kit Pad Baby Handprint Footprint Safe Non-toxic Mess-free DIY Hand Footprint Easy Clean Pet Souvenir</t>
  </si>
  <si>
    <t>500+ sold</t>
  </si>
  <si>
    <t>Personalized Collar Pet ID Tag Custom Free Engraved Cat Dog Puppy Name Necklace Gold Paw Glitter Pendant Pet Accessories 3CM</t>
  </si>
  <si>
    <t>69 sold</t>
  </si>
  <si>
    <t>Electric Cat Toy Fish Pet Cat Toys Simulation Fish Swing Kitten Dance Fish Toy Funny Cats Chewing Playing Supplies USB Charging</t>
  </si>
  <si>
    <t>Pets Stainless Steel Grooming Brush Two-Sided Shedding and Dematting Undercoat Rake Comb for Dog Cat Remove Knots Tangles Easily</t>
  </si>
  <si>
    <t>Reusable Dog Pee Pad Blanket Absorbent Diaper Washable Puppy Training Pad Pet Bed Urine Mat for Pet Car Seat Cover Pet Supplies</t>
  </si>
  <si>
    <t>LED Glowing Dog Collars Rechargeable Waterproof Luminous Collar Adjustable Dog Night Light Collar Pet Dog Safety Necklace</t>
  </si>
  <si>
    <t>251 sold</t>
  </si>
  <si>
    <t>Wooden Space Clear Capsule Holder DIY Modern Cat Shelves Hammock Pets Bed</t>
  </si>
  <si>
    <t>1 sold</t>
  </si>
  <si>
    <t>With 4 Way Lock Security Flap Door Dog Cat Flap Door For Dog Cat Kitten Cat Puppy Safety Gate Small Pet Supplies ABS Plastic</t>
  </si>
  <si>
    <t>Disposable Pet Poop Bags Dog Poop Bag Bone Dispenser with Leash Clip Puppy Dog Products Supplies 5Roll(75Pcs) Bags</t>
  </si>
  <si>
    <t>164 sold</t>
  </si>
  <si>
    <t>Cat Toys Cleaning Teeth Silvervine Chew Stick Pet Snacks Sticks Natural Stuff with Catnip for Kitten  Catnip Teasing Chew Toys</t>
  </si>
  <si>
    <t>Bathroom Puppy Big Dog Cat Bath Massage Gloves Brush Soft Safety Silicone Pet Accessories for Dogs Cats Tools Mascotas Products</t>
  </si>
  <si>
    <t>3,000+ sold</t>
  </si>
  <si>
    <t>Waterproof Pet Mat for Dog Cat Silicone Pet Food Pad Pet Bowl Drinking Mat Dog Feeding Placemat easy Washing</t>
  </si>
  <si>
    <t>18 sold</t>
  </si>
  <si>
    <t>Cat Steam Brush Steamy Dog Brush 3 in 1 Electric Spray Cat Hair Brushes for Massage Pet Grooming Comb Hair Removal Combs</t>
  </si>
  <si>
    <t>70 sold</t>
  </si>
  <si>
    <t>8 sold</t>
  </si>
  <si>
    <t>Pet door opening cat dog two way free access door opening suitable for installation of glass doors and wooden doors</t>
  </si>
  <si>
    <t>4.3</t>
  </si>
  <si>
    <t>Waste Bags Dispenser Flashlight Poop Break Holder Supplies Shape Garbage Carrier Pick-Up Leash Outdoor for Dog</t>
  </si>
  <si>
    <t>2 sold</t>
  </si>
  <si>
    <t>Pet Dog Sofa Bed Winter Warm Soft Nest Puppy Baskets Mat Kennel For Large Medium Small Dog Animals Accessories Supplies</t>
  </si>
  <si>
    <t>4.0</t>
  </si>
  <si>
    <t>23 sold</t>
  </si>
  <si>
    <t>Degradable Dog Poop Bag Dispenser LED light Waste Bags Holder Dispensers Poop Bags Set Dogs Trash Pets Clean Accessories</t>
  </si>
  <si>
    <t>4 sold</t>
  </si>
  <si>
    <t>9 sold</t>
  </si>
  <si>
    <t>Pet Toy Plush Sounding Pentagram Toy Pet Playing Fun Dog Toys Cat Toys Pet Supplies</t>
  </si>
  <si>
    <t>134 sold</t>
  </si>
  <si>
    <t>Dog Poop Bags Dispenser LED Light Dog Waste Bag Holder Disposable Garbage Bag Case for Dogs Cats Outdoor Pets Clean Accessories</t>
  </si>
  <si>
    <t>Pet Cat Bowl Automatic Feeder Water Dispenser Dog Cat Food Bowl with Drinking Raised Stand Double Dish Bowls for Cats Dogs Pet</t>
  </si>
  <si>
    <t>3.7</t>
  </si>
  <si>
    <t>45 sold</t>
  </si>
  <si>
    <t>Cat Automatic Water Dispenser Intelligent Water Supply Power Off with LED Lights USB Rechargeable Electric Pet Drinking Supplies</t>
  </si>
  <si>
    <t>13 sold</t>
  </si>
  <si>
    <t>51-Inch Cat Tree Pet House with Hammock Scratching Post Tower</t>
  </si>
  <si>
    <t>Pet Dog Treat Pouch Poop Dispenser Portable Multifunction Dog training bag Outdoor Travel Dog Bag Durable Pet accessories</t>
  </si>
  <si>
    <t>333 sold</t>
  </si>
  <si>
    <t>Pet Toys for Small Dogs Rubber Resistance To Bite Dog Toy Teeth Cleaning Chew Training Toys Pet Supplies Puppy Dogs</t>
  </si>
  <si>
    <t>349 sold</t>
  </si>
  <si>
    <t>Pet Dog Flap Door Smart Security 4 Way Lock ABS Kitten Plastic Door Controllable Switch Direction Dog Cat Gate S/M/L/XL 5 Colors</t>
  </si>
  <si>
    <t>Dog Cooling Mat Summer Pad Pet Mat Bed for Dogs Cat Blanket Sofa Breathable Summer Washable Pet Supplies Accessories</t>
  </si>
  <si>
    <t>332 sold</t>
  </si>
  <si>
    <t>6PCS Dog Toys Squeaker Latex Bouncy Ball Squeaky Rubber Dog Toy for My Dog Small Dogs Interactive Pet Supplies Dog Accessories</t>
  </si>
  <si>
    <t>262 sold</t>
  </si>
  <si>
    <t>Cat House Plush Dog Sofa Beds Washable Warm Pet Dog Nest Cat Beds Thicken Comfortable Cat Cushion Dog Sleep Cat Furniture</t>
  </si>
  <si>
    <t>Controllable Pet Gate Entry and Exit Door Cat Safe Hole Door Pet Gate Supplies Size S Brown</t>
  </si>
  <si>
    <t>3-in-1 Dog Hair Brush Cat Hair Brush Electric Pet Cleaning Brush Steam Spray Brush Massage Hair Removal Comb Anti Flying Brush</t>
  </si>
  <si>
    <t>1PC Teaser Feather Toys Kitten Funny Colorful Rod Cat Wand Toys Wood Pet Cat Toys Interactive Stick Pet Cat Supplies</t>
  </si>
  <si>
    <t>448 sold</t>
  </si>
  <si>
    <t>Funny Dog Recordable Pet Toys Travel Talking Pet Starters Pet Speaking Buttons Portable Cute Pet Supplies Communication Dog</t>
  </si>
  <si>
    <t>120 Rolls Dog Poop Bag Outdoor Cleaning Poop Bag Outdoor Clean Pets Supplies for Dog 15Bags/Roll Refill Garbage Bag Pet Supplies</t>
  </si>
  <si>
    <t>900+ sold</t>
  </si>
  <si>
    <t>20 Pcs Pet Hanger Supply Dog Clothes Storage Rack Plastic Coat Hangers Supplies Apparel</t>
  </si>
  <si>
    <t>6 sold</t>
  </si>
  <si>
    <t>Remote Control Cat Toy Smart Car Interactive Cat Toy Self Play Automatic Moving Cat Toy for Cats Boredom Busters Fun Cat Toy</t>
  </si>
  <si>
    <t>Cuenco plegable portátil para Mascotas</t>
  </si>
  <si>
    <t>Triple Cat Bowls Pet Feeder</t>
  </si>
  <si>
    <t>320 sold</t>
  </si>
  <si>
    <t>Interactive Cat Toys Ball</t>
  </si>
  <si>
    <t>Extra Large Lamb Plush Dog Kennel with Cozy Bed</t>
  </si>
  <si>
    <t>350ml Collapsible Dog Pet Folding Silicone Bowl Outdoor Travel Portable Puppy Food Container Feeder Dish Bowl Pet supplies</t>
  </si>
  <si>
    <t>600+ sold</t>
  </si>
  <si>
    <t>Dog Cat Hair Removal Comb Pet Long Hair Short Hair Pet Grooming Care Brush Trimming Dematting Brush Dog Pet Grooming Equipment</t>
  </si>
  <si>
    <t>Simulation Bird Interactive Cat Toys Electric Hanging Eagle Flying Bird Cat Teasering Play Cat Stick Scratch Rope Pet Toys</t>
  </si>
  <si>
    <t>Funny Pet Toys Cartoon Cute Bite Resistant Plush Toy Pet Chew Toy For Cats Dogs Pet Interactive Supplies Pet Partner</t>
  </si>
  <si>
    <t>16 sold</t>
  </si>
  <si>
    <t>Large Pet Cat Dog Bed Square Plush Kennel Summer Washable Cat Mat Waterproof Mattress Pet Cushion Medium Large Dogs Pet Supplies</t>
  </si>
  <si>
    <t>4.4</t>
  </si>
  <si>
    <t>New sales pet cat toys cute plush fish Crucian fish simulation cat toy cat suitable for pet supplies</t>
  </si>
  <si>
    <t>Pet Dog Shampoo Brush 2.7oz 80ml Cat Massage Comb Grooming Scrubber  for Bathing Short Hair Soft Silicone Rubber</t>
  </si>
  <si>
    <t>Cat Mint Fish Toys Teasing Cat Stick Mogo Lady Kitter Self -relief doll Puppet puppet kitten pet supplies</t>
  </si>
  <si>
    <t>Cat Interactive Ball Smart Cat DogToys Electronic Interactive Cat Toy Indoor Automatic Rolling Magic Ball Cat Game Accessories</t>
  </si>
  <si>
    <t>10,000+ sold</t>
  </si>
  <si>
    <t>Super Soft Pet Finger Toothbrush Teddy Dog Brush Bad Breath Tartar Teeth Care Tool Dog Cat Cleaning Silicagel Pet Supplies</t>
  </si>
  <si>
    <t>Dog Toy Pet Molar Bite-resistant Cotton Rope Knot for Small Dog Puppy Relieving Stuffy Cleaning Teeth Pet Chew Toys</t>
  </si>
  <si>
    <t>1pc Pet Dog Cat Car Seat Belt Adjustable Harness Seatbelt for Small Medium Dogs Travel Pet Supplies</t>
  </si>
  <si>
    <t>Pet Cat Hair Removal Comb Brush Dog Grooming Shedding Tools Puppy Hair Shedding Trimmer Pet Fur Trimming Dematting Deshedd Combs</t>
  </si>
  <si>
    <t>DownyPaws 4000mAh Smart Cat Odor Purifier For Cat Litter Box Deodorizer Pet Toilet Air Purifier Dog Cat Litter Deodorant</t>
  </si>
  <si>
    <t>5,000+ sold</t>
  </si>
  <si>
    <t>Pet Bark Collar - Pet Dog Sound-Controlled Bark Collar - Bark Training Dog Collar - Pet Training Supplies</t>
  </si>
  <si>
    <t>Natural Rubber Pet Dog Toys Dog Chew Toys Tooth Cleaning Treat Ball Extra-tough Interactive Elasticity Ball5cm for Pet Products</t>
  </si>
  <si>
    <t>117 sold</t>
  </si>
  <si>
    <t>Dog Poop Bag Outdoor Cleaning Poop Bag Outdoor Clean Pets Supplies for Dog 15Bags/Roll Refill Garbage Bag Pet Supplies</t>
  </si>
  <si>
    <t>Pet Steam Brush Cat Dog Cleaning Steamy Spray Massage Beauty Comb 3 In 1 Hair Removal Grooming Supplies Pets Accessories</t>
  </si>
  <si>
    <t>4,000+ sold</t>
  </si>
  <si>
    <t>Dog Car Seat Belt Safety Protector Travel Pets Accessories Dog Leash Collar Breakaway Solid Car Harness</t>
  </si>
  <si>
    <t>2023 Release Pet Dog Repeller Ultrasonic Dog Training Device Rechargeable Anti Dog Bark Deterrent Device With LED Flashlight</t>
  </si>
  <si>
    <t>95 sold</t>
  </si>
  <si>
    <t>New Hot Pet Dog Toy Squeak Plush Toys For Dogs Supplies Fit for All Puppy Pet Sound Funny Durable Chew Molar  Cute Pets Supplies</t>
  </si>
  <si>
    <t>312 sold</t>
  </si>
  <si>
    <t>Biodegradable Pet Supplies Dog Poop Bags for Waste Refuse Cleanup (15 Bag/ Roll)Puppy Cat Pooper Scooper Bag Rolls Outdoor Clean</t>
  </si>
  <si>
    <t>Cat Tunnel Foldable Cat Tunnel Pet Supplies Cat S T Y Pass Play Tunnel   Cat Toy Breathable Drill Barrel for Indoor loud paper</t>
  </si>
  <si>
    <t>466 sold</t>
  </si>
  <si>
    <t>Pet Dog Toys for Large Small Dogs Toy Interactive Cotton Rope Mini Dog Toys Ball for Dogs Accessories Toothbrush Chew Puppy Toy</t>
  </si>
  <si>
    <t>Cat Toy Training Entertainment Fish Plush Stuffed Pillow 20Cm Simulation Fish Cat Toy Fish Interactive Pet Chew Toy Pet Supplies</t>
  </si>
  <si>
    <t>Cat Tassel Toy Plush Balls Cat Teaser Wand Cat Interactive Toys Funny Bell Ribbon PoleTeaser Wand Pet Cat Supplies Cat Accessory</t>
  </si>
  <si>
    <t>354 sold</t>
  </si>
  <si>
    <t>Cat Bed House Kennel Nest Round Pets Sleeping Cave Kitten Beds Pet Basket Cozy Kitten Lounger Cushion Cat House Tent Dog House</t>
  </si>
  <si>
    <t>304 sold</t>
  </si>
  <si>
    <t>Dog Harness</t>
  </si>
  <si>
    <t>375 sold</t>
  </si>
  <si>
    <t>Bathroom  Puppy Big Dog Cat Bath Massage Gloves Brush Soft Safety Silicone Pet Accessories for Dogs Cats Tools Mascotas Products</t>
  </si>
  <si>
    <t>Simulation Bird Interactive Funny Cat Stick Toy Furry Feather Bird With Bell Sucker Cat Stick Toy Kitten Playing Pet Accessories</t>
  </si>
  <si>
    <t>1 PCS Outdoor Training Whistle Dogs Repeller Pet Training Whistle Anti Bark Dogs Training Flute Pet Supplies Dog Pet Accessories</t>
  </si>
  <si>
    <t>4.1</t>
  </si>
  <si>
    <t>316 sold</t>
  </si>
  <si>
    <t>Barking Stopper Dog Trainer Pet Supplies Electric Shock Collar Neck Ring Dog Training Waterproof</t>
  </si>
  <si>
    <t>29 sold</t>
  </si>
  <si>
    <t>Dog's Outdoor Play Ball Training Toy Thick Rubber TPU Molar Ball small-breed dog Large Breed Dog interactive game Toy</t>
  </si>
  <si>
    <t>Collapsible Pet Silicone Dog Food Water Bowl Outdoor Camping Travel Portable Folding  Supplies   Dishes with Carabiner</t>
  </si>
  <si>
    <t>Pet Toothbrush Stick Dog Toy For Medium Large Dog Interactive Bone Chew Toys Bite Resistant Teeth Clean Labrador Beagle Supplies</t>
  </si>
  <si>
    <t>3 sold</t>
  </si>
  <si>
    <t>Pet Oral Teeth Cleaning Breath Freshener Spray</t>
  </si>
  <si>
    <t>Kitten Toys Variety Pack-Pet Cat Toys Combination Set Cat Toy Funny Cat Stick Sisal Mouse Bell Ball Cat Supplies</t>
  </si>
  <si>
    <t>Steamy Dog Brush Electric Spray Cat Hair Brush 3 in1 Dog Steamer Brush for Massage Pet Grooming Removing Tangled and Loose Hair</t>
  </si>
  <si>
    <t>Pet Bathing Brush Soft Silicone Massager Shower Gel Bathing Brush Clean Tools Comb Puppy Big Dog Cat Cleaning Grooming Supplies</t>
  </si>
  <si>
    <t>83 sold</t>
  </si>
  <si>
    <t>高品質の生分解性ドッグトイバッグ、屋外ホームクリーニングバッグディスペンサー、ロールあたり15バッグ、9ロール、16ロール、32ロール</t>
  </si>
  <si>
    <t>Nylon LED Night Safety Flashing Glow In The Dark Dog Leash Dogs Luminous Fluorescent Pet Dog Collar</t>
  </si>
  <si>
    <t>Dog Gate Ingenious Mesh Dog Fence For Indoor and Outdoor Safe Pet Dog gate Safety Enclosure Pet supplies  baby safety gate</t>
  </si>
  <si>
    <t>Splicing Cat Toy Felt Pom Nest Deformable Kitten Tunnel Collapsible Tube House Tunnel Interactive Pet Pusscat Security Sense</t>
  </si>
  <si>
    <t>Food Pet Pouch With Rotatable Carabiner For Puppy Pet Supplies Portable Dog Treat Bag Tactical Durable Lightweight</t>
  </si>
  <si>
    <t>Dog Anti Flea And Tick Collars</t>
  </si>
  <si>
    <t>Flea Remover Hook Tick Removal Tweezer Ticks Pull Pet Cat Dog Accessaries Scratching Extractor Mite Tweezers Comb Louses Pliers</t>
  </si>
  <si>
    <t>360 sold</t>
  </si>
  <si>
    <t>Dog Toy Tumbler Leaky Food Ball Elliptical Track Rolling Ball Slowly Feeding Protects Stomach Increase Intelligence Pet Supplies</t>
  </si>
  <si>
    <t>7.5 x 7.5 x 5.6 foot outdoor dog house with roof and bowl</t>
  </si>
  <si>
    <t>10ml/Bottle and 60Pcs Pet Wet Wipes For Pet Dog Cat Eye Tear Ear Stain Remover Cleaning Round Pad Grooming Wipes Pet Supplies</t>
  </si>
  <si>
    <t>Steamy Dog Brush Electric Spray Cat Hair Brush Magic Massage Comb 3 In 1 Hair Removal Grooming Supplies Pet Grooming Tools</t>
  </si>
  <si>
    <t>Bathroom Puppy Dog Cat Bath Massage Gloves Brush Soft Safety Silicone Pet Accessories for Dogs Cats Tools Mascotas Products</t>
  </si>
  <si>
    <t>Dog Chewing Toy Cotton Slipper Rope Toy for Small Large Dogs  Pet Teeth Training Molar Toys Interactive Dog Toy Dog Accessories</t>
  </si>
  <si>
    <t>211 sold</t>
  </si>
  <si>
    <t>Cat Litter pedal Waterproof Pet Litter Box Mat Non-slip Pet Bedpans Cleaning Pad Washable Cat litter mat Bed Supplies</t>
  </si>
  <si>
    <t>20KG Pet Cat Hammock Hanging Cat Bed Bearing Comfortable Cat Sunny Window Seat Mount Kitten Climbing Frame Pet Accessories</t>
  </si>
  <si>
    <t>Pet Products Thermo-Pet Cave Heated Cat Bed</t>
  </si>
  <si>
    <t>Pet Dog Harness Reflective Adjustable Breathable Vest Chest Strap for Small Medium Large Dogs Cat Puppy Collar Dog Accessoires</t>
  </si>
  <si>
    <t>800+ sold</t>
  </si>
  <si>
    <t>Funny Simulated Animal No Stuffing Dog Toy with Squeakers DurablePlush Dog Chew Toy Crinkle Pet Squeak Toy Pet Supplies</t>
  </si>
  <si>
    <t>Super Soft Pet Finger Toothbrush Dog Brush Bad Breath Tartar Teeth Care Tool Dog Pet Supplies Cepillo Para Perro</t>
  </si>
  <si>
    <t>HOOPET Dog Toy Six Tennis Balls Bite-resistant Dogs Puppy Teddy Training Product Pet Supplies</t>
  </si>
  <si>
    <t>293 sold</t>
  </si>
  <si>
    <t>Dogs  Interactive Toys Soft TPR Toys for Dog Pet Teeth Cleaning Bite Resistance Squeaky Dog Ball Toy</t>
  </si>
  <si>
    <t>scgk bouncy egg Dog Toys Funny Ball Squeaky Latex Bouncy Egg with Squeaker for Puppy Small Pet Dogs Soft Rubber Sound</t>
  </si>
  <si>
    <t>248 sold</t>
  </si>
  <si>
    <t>Leaky Food Ball Strange Barking Sound Grinding Teeth Resistant Bite Vocal Toys Educational Ball Medium Pet Supplies</t>
  </si>
  <si>
    <t>384 sold</t>
  </si>
  <si>
    <t>1pc</t>
  </si>
  <si>
    <t>7 sold</t>
  </si>
  <si>
    <t>Harnesses for Dogs Rope Puppy Dog Collar Clothes Vest Chest Reflective and Breathable Adjustable Outdoor Walking Pet Supplies</t>
  </si>
  <si>
    <t>Pet Cleaning Tool Metal Aluminum Alloy Cat Litter Scoop Stainless Steel Durable Handle Pet Poop Shovel</t>
  </si>
  <si>
    <t>Yellow Duck bubble pet cleaning machine</t>
  </si>
  <si>
    <t>52 sold</t>
  </si>
  <si>
    <t>Reflective Dog Harness For Small Medium Dogs Cats No Pull Puppy Breathable Mesh Adjustable Harnesses Chihuahua Pug Pet Supplies</t>
  </si>
  <si>
    <t>10 sold</t>
  </si>
  <si>
    <t>Soft Cat Bed Mats Short Plush Pet Sleeping Bed Mats for Cats Small Dogs Cute Pet Pad Blanket Warm Kitten Cushion Cat Accessories</t>
  </si>
  <si>
    <t>Cat Interactive Feather Toys Pet Bumbler Funny Toy Interactive Cats Toys Cat Rolling Teaser Feather Wand Toys Rotating Ball</t>
  </si>
  <si>
    <t>163 sold</t>
  </si>
  <si>
    <t>Dog Muzzle Puppy and Large Dog Anti Barking Adjustable Anti-biting Mesh Breathable Soft Pet Mouth Muzzles Straps Doggie Supplies</t>
  </si>
  <si>
    <t>Pet Dog Toy Plush Toy Dog Supplies For All Puppy Pets Funny Durable Chewing Teeth</t>
  </si>
  <si>
    <t>268 sold</t>
  </si>
  <si>
    <t>Premium Felt Cat Bed Cave - Handmade 100% Merino Wool Bed for Cats and Kittens</t>
  </si>
  <si>
    <t>Pet Pills Applicator Cats Dogs Syringe Medicine Feeder Insect Repellent Supplies Can Clip Pills Cats and Dogs Pet Water Feeder</t>
  </si>
  <si>
    <t>Portable Dog&amp;Cat Water Bottle Dispenser For Small Large Dogs Foldable Outdoor Hiking Drinking Bowl French Bulldog Pet Supplies</t>
  </si>
  <si>
    <t>Cat Toy Feather Cat Teaser Wand Cat Interactive Toy Funny Caterpillar Colorful Rod Teaser Wand Pet Cat Supplies Cat Accessory</t>
  </si>
  <si>
    <t>20cm Cat Favor Fish Toy Stuffed Fish Shape Cat Scratch Board Scratching Post plush toys For Cat Pet Toy Pet Products Supplies</t>
  </si>
  <si>
    <t>195 sold</t>
  </si>
  <si>
    <t>3 Sizes Cute Warm Pet Bed Mat Cover Towel Handcrafted Cat Dog Fleece Soft Blanket for Small Medium Large dogs Puppy Pet Supplies</t>
  </si>
  <si>
    <t>1PC Pet Chew Toy Soft Rubber Bite-resistance Bone Shape Teeth Grinding Chewing Toys for Small Dogs Training Pet Supplies</t>
  </si>
  <si>
    <t>11 sold</t>
  </si>
  <si>
    <t>10pcs Dog Tie Small Dog Gromoong Accessories Pet Dog Cat Bowties Neckties Small Dog Puppy Bow Tie Pet Supplies For Small Dogs</t>
  </si>
  <si>
    <t>431 sold</t>
  </si>
  <si>
    <t>Smart Cat Toy Car Interactive Cat Toy Ball Automatic Rolling Remote Control Toy Car Indoor Cat Accessories Pet Kitten Supplies</t>
  </si>
  <si>
    <t>43 sold</t>
  </si>
  <si>
    <t>Pet Supplies Teeth Shedding Hair Flea Lice Removal Brush StainlessSteel Comb Deworming Opening Knots Dog Cat Grooming Comb</t>
  </si>
  <si>
    <t>282 sold</t>
  </si>
  <si>
    <t>Multifunctional Cat Steamy Brush 2024 New 3 in 1 Electric Cleaning Steam Dog Brush For Spray Massage Pet Hair Removal Combs</t>
  </si>
  <si>
    <t>12 sold</t>
  </si>
  <si>
    <t>Natural Catnip Ball Cat Rotatable Wall Stick-on Ball Toys Lickable Snacks Healthy Teeth Cleaning Kitten Chew Toys Pet Supplies</t>
  </si>
  <si>
    <t>Cat Litter Mat Pet Toilet Waterproof Double Layer Pet Litter Box Mat Nonslip Sand Cat Washable Mat Clean Pad Pet Clean Supplies</t>
  </si>
  <si>
    <t>Professional Pet Deshedding Brush 2 Sided Dematting Dog Comb Cat Brush Rake Puppy Grooming Tools Undercoat Shedding Flying Hair</t>
  </si>
  <si>
    <t>20pcs Dog Acccessories Dog Bow Tie  Bulk Dog Collar Bow Dog Bowtie Small Dog Cat Pet Supplies Dog Fashion Accessoreis Bow</t>
  </si>
  <si>
    <t>Training Collar Dog 800m Anti Bark Dog Collar Waterproof With Pet Rechargeable Pet Remote Control Electric Collar For Dogs</t>
  </si>
  <si>
    <t>263 sold</t>
  </si>
  <si>
    <t>VEVOR Pet Cat Carrier Breathable Outgoing Dog Carry Backpack with Telescopic Handle Wheels and Shoulder Strap for Travel Trip</t>
  </si>
  <si>
    <t>30 sold</t>
  </si>
  <si>
    <t>Double Pet Bowls Dog Food Water Feeder Stainless Steel Pet Drinking Dish Feeder Cat Puppy Feeding Supplies Small Dog Accessories</t>
  </si>
  <si>
    <t>Dog Super Soft Pet Finger Toothbrush Teeth Cleaning Bad Breath Care Nontoxic Silicone Tooth Brush Dog Cat Cleaning Supplies</t>
  </si>
  <si>
    <t>232 sold</t>
  </si>
  <si>
    <t>Dog Training Clicker Dog Clicker Adjustable Sound Key Chain and Wrist Strap Dog Accessories Pet Dog Supplies</t>
  </si>
  <si>
    <t>201 sold</t>
  </si>
  <si>
    <t>Dog Sounding Toy Molar Training Decompress Interactive Bite Resistant Donkey Shape Plush Toys Pet Supplies</t>
  </si>
  <si>
    <t>Solid Color Two-in-one Pet Car Seat Belt Nylon Lead Leash Backseat Safety Belt Adjustable Dogs Harness Collar Pet Accessories</t>
  </si>
  <si>
    <t>LED Dog Anti-lost Collar Glowing Luminous LED Light Pet Collar Collar For Small Medium Large Dogs Collars Leads Safety Necklace</t>
  </si>
  <si>
    <t>Silicone Dog Cat Shower Brush Pet Shampoo Dispenser Massager Bath Brush Bathroom Puppy Washing Grooming Brush Dog Accessories</t>
  </si>
  <si>
    <t>291 sold</t>
  </si>
  <si>
    <t>Silicone Bath Brush Irrigation Liquid Bath Rubbing Back Pet Multi Function Massage Bath Shampoo Shampoo Brush</t>
  </si>
  <si>
    <t>Interactive Dog Toys Tug of War Ball in Red and Turquoise for Large Breed Dogs - Mentally Stimulating Teething Toy</t>
  </si>
  <si>
    <t>Soft Rubber Dog Brush Comb Cat Bath Brush Rubber Glove Hair Fur Grooming Massage Brush For Dog Cats Pet Bath Supplies</t>
  </si>
  <si>
    <t>ABS Plastic With 4 Way Lock Security Flap Door Small Pet Supplies Cat Puppy Safety Gate For Dog Cat Kitten Dog Cat Flap Door</t>
  </si>
  <si>
    <t>700+ sold</t>
  </si>
  <si>
    <t>ZJSF House Independent Folding  Ultra Wide Wooden White Indoor Dog Staircase  Pet Door Dog 3 Fences</t>
  </si>
  <si>
    <t>New Original Cat Food Spoon Pet Food Spoon Dog Supplies Dog Food Spoon Pet Food Spoon</t>
  </si>
  <si>
    <t>171 sold</t>
  </si>
  <si>
    <t>Cat Hair Glove &amp; Pet Fur Remover Glove</t>
  </si>
  <si>
    <t>17 sold</t>
  </si>
  <si>
    <t>1pc Pet Toys Cat Chew Toys Linen Fish Pillow Chew Training Toy Simulation Fish Puppet Pet Supplies</t>
  </si>
  <si>
    <t>120 sold</t>
  </si>
  <si>
    <t>VEVOR Dog Ramp Folding Ladder Anti-slip High Adjustable Wooden Pet Ramp Removable for Small Old Dog Climbing Stairs Sofa Car Bed</t>
  </si>
  <si>
    <t>4.2</t>
  </si>
  <si>
    <t>145 sold</t>
  </si>
  <si>
    <t>Soft Plush Pet Dog Squeaky Chew Toys Stuffed Crocodile for Small Large Dogs Cat Cute Interactive Squeak Toy Durable</t>
  </si>
  <si>
    <t>Cute Dog Plush Toys  Pet Duck Squeak Toy for Puppy  Sound Wild Goose Chew Toy for Small Middle Large Dogs Teeth Cleaning</t>
  </si>
  <si>
    <t>Supet Interactive Training Pet Toy Ring Spiked Ring Dog Teeth Cleaning Pet Supplies</t>
  </si>
  <si>
    <t>283 sold</t>
  </si>
  <si>
    <t>Pet Feeder 2-in-1 Pet Feeding Bowl Dog Cat Automatic Water Dispenser with Removable Stainless Steel Bowls Pet Supplies</t>
  </si>
  <si>
    <t>Interactive Tower Cat Toy Turntable Roller Balls Toys for Cats Kitten Teaser Puzzle Track Toy Pets Training Supplies Accessories</t>
  </si>
  <si>
    <t>385 sold</t>
  </si>
  <si>
    <t>Dog supplies</t>
  </si>
  <si>
    <t>165 sold</t>
  </si>
  <si>
    <t>10pcs Dog Hairpin Colorful Cute Bone Shape Hair Clips Universal Kitten Puppy Hair Accessories Pet Supplies</t>
  </si>
  <si>
    <t>Multifunctional Pet Hair Remover Clothes Hair Remov Brush Reusabl Cat Dog Hair Lint Rollers Brush Remov Tools</t>
  </si>
  <si>
    <t>Portable Backpack For Dogs And Cats Traveling Out Shoulder Breathable Cat Backpack Travel Out And Four Legs Small Dog Backpacks</t>
  </si>
  <si>
    <t>3m 5m 8m Dog Nylon Leash For Small Medium Large Dogs Strong Retractable Durable Pet Traction Rope Chihuahua Yorkshire Supplies</t>
  </si>
  <si>
    <t>Pet Cat Mint Toy Edible Cat Mint Ball Cat Mint Cat Family Chase Game Toy Product Cleaning Teeth Cat Mint Ball</t>
  </si>
  <si>
    <t>50 sold</t>
  </si>
  <si>
    <t>Funny Crisps Dog Toys Interaction Chew Molars Plush Dog Toys Bite Resistance Clean Teeth Oral Cavity Puppy Toys Pet Accessories</t>
  </si>
  <si>
    <t>350/600ml Large Collapsible Dog Pet Folding Silicone Bowl Outdoor Travel Portable Puppy Food Container Feeder Dish Bowl</t>
  </si>
  <si>
    <t>Gardening Cat Scat Mat Repellent Mat Anti-Cat With Prickle Strips Spikes Straps Deterrent Keep Cat Dog Away Digging Pet Supplies</t>
  </si>
  <si>
    <t>Cat Litter Shovel Scoop with Refill Bag For Pet Filter Clean Toilet Garbage Picker Cat Supplies Cat Litter Box Self Cleaning</t>
  </si>
  <si>
    <t>Pet products</t>
  </si>
  <si>
    <t>143 sold</t>
  </si>
  <si>
    <t>Corner Dog Bowl Pet Automatic Feeder Small Dog Cat Drinking Bowl For Dog Water Drinking Cat Feeding Large Capacity Dispenser Pet</t>
  </si>
  <si>
    <t>Reflective Dog Seat Belt-Adjustable and Durable Nylon Seat Belt and Car Travel Supplies Elastic Pet for Comfortable Easy Buckle</t>
  </si>
  <si>
    <t>63 sold</t>
  </si>
  <si>
    <t>Teasing Cat Plastic Finger Gloves Human Fake Hand Cat Interactive Toys Caress Cat Dog Toys Little Hand Pet Cat Supplies</t>
  </si>
  <si>
    <t>2-in-1 nylon adjustable dog safety belt collar pet dog accessories pet car safety rope rear seat traction rope pet supplies</t>
  </si>
  <si>
    <t>47 sold</t>
  </si>
  <si>
    <t>Plush Cartoon Puppy Dog Toy Pet Dog Chew Squeak Toys for Small Dogs Teeth Grinding Pet Products Dog Accessories</t>
  </si>
  <si>
    <t>Small bee plush toy for dogs and cats to interact and play  teeth cleaning pet supplies</t>
  </si>
  <si>
    <t>271 sold</t>
  </si>
  <si>
    <t>Avocado Style Squeaky Plush Toys Suitable For All Puppies And Pets Sound Toys Fun And Durable Teeth Grinding</t>
  </si>
  <si>
    <t>346 sold</t>
  </si>
  <si>
    <t>Pet Plush Toy Dog Sound Octopus Animal Shape Toy Interactive Dog Teeth Clean Chew Toy Pet Supplies For Small Meduim Large Dog</t>
  </si>
  <si>
    <t>Dog Bed Cotton Linen Material Washable Removable Small Pet Bed Chew Proof Outdoor Cozy Sleeping Dogs Mat Dog Beds for Large Dogs</t>
  </si>
  <si>
    <t>Dog Water Bottle - Foldable Dog Water Dispenser for Outdoor Walking Portable Pet Water Bottle for Travel Leak Proof Pet Supplies</t>
  </si>
  <si>
    <t>1Pc Cat Dog Knot Toy Cleaning Teeth Grinding Teeth Interest Interactive Wear Resistant Knot Toy Play Entertainment Pet Supplies</t>
  </si>
  <si>
    <t>97 sold</t>
  </si>
  <si>
    <t>Pet Bite Toys Pet Toy Dogs Plush Toy Pet Pet Supplies Cats Resistant Chew Cartoon Partner Interactive Funny For Cute</t>
  </si>
  <si>
    <t>284 sold</t>
  </si>
  <si>
    <t>Dog Squeaky Toys Balls Strong Rubber Durable Bouncy Chew Ball Bite Resistant Puppy Training Sound Toy Teeth Clean Pet Supplies</t>
  </si>
  <si>
    <t>260 sold</t>
  </si>
  <si>
    <t>1 piece of dog pet cotton rope plush sound toy</t>
  </si>
  <si>
    <t>87 sold</t>
  </si>
  <si>
    <t>66 sold</t>
  </si>
  <si>
    <t>Support Doberman Ear Erector Pet Ear Correction Correct Dog Ear Erector Dog Supplies Dog Ear Stand Up Stickers Ear Care Tools</t>
  </si>
  <si>
    <t>1Pc Pet Products Shovel Cat Litter Plastic Scoop Cat Sand Cleaning Dog Food Spoons Cat Sand Shovel Pet Supplies</t>
  </si>
  <si>
    <t>Pet Hair Removel Lint Rollers Cat Dog Cleaning Remover  Brush Fur Removing Car Clothing Sofa Carpets Combs Brushes</t>
  </si>
  <si>
    <t>Pets Dog Toys Screaming Chicken Sound Toy Puppy Bite Resistant Chew Toy Interactive Squeaky Dog Toy Puppy Dog Accessories</t>
  </si>
  <si>
    <t>327 sold</t>
  </si>
  <si>
    <t>Soft Dog Donuts Plush Pet Dog Toys For Dogs Chew Toy Cute Puppy Squeaker Sound Toys Funny Puppy Small Medium Dog Interactive Toy</t>
  </si>
  <si>
    <t>237 sold</t>
  </si>
  <si>
    <t>Pet Cat Toys Funny Stick Kitten Self -hi Elastic Rope Dragonfly Shape Feather Bell Teasing Stick Hanging Swing Thousands</t>
  </si>
  <si>
    <t>3pcs Dog Tick Clip Pet Flea Removal Tool Cat Lice Remover Hook Pet Grooming Supplies Kitten Comb Puppy Cleaning Supplies Tools</t>
  </si>
  <si>
    <t>54 sold</t>
  </si>
  <si>
    <t>Silicone Folding Pet Bowl with Backpack Buckle</t>
  </si>
  <si>
    <t>102 sold</t>
  </si>
  <si>
    <t>Real Wooden Deer Antlers Dog Chew Toys for Aggressive Chewers Large Dog Chewing Stick Indestructible Tough Durable Pet Toys Gift</t>
  </si>
  <si>
    <t>Pets Supplies Canvas Garbage Bags Poop Bag Dispenser Portable Dog Poop Waste Bag Holder Outdoor Puppy Cat Pick Up Organizer</t>
  </si>
  <si>
    <t>220 sold</t>
  </si>
  <si>
    <t>Puppy Pacifier Toys Dog Toys For Small Dogs Indestructible Dog Toy Teeth Cleaning Chew Training Toys Pet Supplies</t>
  </si>
  <si>
    <t>Interactive Dog Toys Champagne Wine Bottle Shape Pet Toy Plush Filled Vodka Toy Squeaky Bite-Resistant Pet Supplies Whisky</t>
  </si>
  <si>
    <t>Type-C Charge 3hours Endurance bouncy ball Insteresting Play with Dog's ownself Electronic Ball launcher Dog's Happy Toy</t>
  </si>
  <si>
    <t>Portable Dog Water Bottle For Small Large Dogs Bowl Outdoor Walking Puppy Pet Travel Water Bottle Cat Drinking Bowl Dog Supplies</t>
  </si>
  <si>
    <t>244 sold</t>
  </si>
  <si>
    <t>8-piece dog brush grooming set</t>
  </si>
  <si>
    <t>HOOPET Dogs Go Out Kettle Drinker Portable Water Cup Drinking Water Feeder Pet Accompanying Cup Water Bottle Walking Dog Supplie</t>
  </si>
  <si>
    <t>495 sold</t>
  </si>
  <si>
    <t>Dog Muzzle Breathable Adjustable Comfortable Pet Muzzle Anti-chewing Anti-biting Dog Muzzle Pet Supplies</t>
  </si>
  <si>
    <t>Extendable Pet Flea Collar Antiparasitic Necklace Personalized  Anti Flea and Tick Big Dog Puppy Cat Anti-Flea Collar Ticks Dogs</t>
  </si>
  <si>
    <t>288 sold</t>
  </si>
  <si>
    <t>FDW Dog Crate Dog Cage Pet Crate for Large Dogs Folding Metal Pet Cage Double Door W/Divider Panel Indoor Outdoor Dog Kennel</t>
  </si>
  <si>
    <t>Dog Chew Ball Toy TPR Pets Interactive Training Toys for Small Large Dog Teeth Cleaning Molar Supplies Outdoor Pets Ball Toy</t>
  </si>
  <si>
    <t>485 sold</t>
  </si>
  <si>
    <t>Cat toy Cute octopus plush toy bite resistant teeth interactive play pet supplies</t>
  </si>
  <si>
    <t>Non-Slip Double Cat Bowl Dog Bowl With Stand Pet Feeding Cat Water Bowl For Cats Food Pet Bowls For Dogs Feeder Product Supplies</t>
  </si>
  <si>
    <t>Dog Chew Toys Pet Puppy Squeaky Toy Cute Shark Toys Stuffed Squeaking Animals Plush Tortoise Training Chewing Toys Pet Supplies</t>
  </si>
  <si>
    <t>Pet Dog Cat Footprints Handprint Ink Pads Kits for DIY Photo Frame Accessories Newborn Baby Pet Cat Dog Stamp Paw Print Souvenir</t>
  </si>
  <si>
    <t>194 sold</t>
  </si>
  <si>
    <t>Personalized French Bulldog Harness Adjustable Pet Vest Reflective Breathable Outdoor Dog Walking Supplies Small and Large Dogs</t>
  </si>
  <si>
    <t>382 sold</t>
  </si>
  <si>
    <t>40X60CM Pet Blanket Winter Warm Dog Blanket Cute Warm and Comfortable Cat and Dog Cushion Blanket Pet Supplies</t>
  </si>
  <si>
    <t>226 sold</t>
  </si>
  <si>
    <t>New 40cm Pet Toy Dog Plush Toys Interactive Bite Grinding Teeth Clean Teeth Bite Resistant Vocal Animals Pet Supplies</t>
  </si>
  <si>
    <t>Yegbong Pet Wet Wipe Multipurpose Pet Cleaning Wet Wipe Deodorizing</t>
  </si>
  <si>
    <t>Plush Dog Toys Interactive Squeaky Durable Stuffed Cotton Rope Pet Puppy Toys Teeth Cleaning Embroidery Parrot Pet Supplies</t>
  </si>
  <si>
    <t>88 sold</t>
  </si>
  <si>
    <t>Pet Screen Door Magnetic Self-Closing Small Dogs and Cats Door with Locking Function for Screen Door</t>
  </si>
  <si>
    <t>85 sold</t>
  </si>
  <si>
    <t>Cat Toys Interactive Launch Training Toy For Pet Kitten Creative Mini Shooting Gun Games Stretch Plush Ball Toys Pet Supplies</t>
  </si>
  <si>
    <t>Soft Strawberry Leopard Dog Cat House Tent Kennel Doggy Winter Warm Cushion Basket Animal Bed Cave Pet Supplies</t>
  </si>
  <si>
    <t>1 Pc Adjustable Pet Dog Nylon Rope Training Leash Slip  Traction Collar  lead keten nylon hond touw training Pet supplies</t>
  </si>
  <si>
    <t>Walk Thru Pet Gate</t>
  </si>
  <si>
    <t>Pet Collar and Leash Set Leather Fashion Adjustable Collars for Dogs Pet Supplies Collars for Medium and Large Dogs Gift for Dog</t>
  </si>
  <si>
    <t>470 sold</t>
  </si>
  <si>
    <t>Super Soft Pet Finger Toothbrush Teddy Dog Brush Bad Breath Tartar Teeth Tool Dog Cat Cleaning Pet Supplies</t>
  </si>
  <si>
    <t>ABS Plastic Dog Collar Chain Diamond Inlay Sparkle Bulldog Necklace Cat Collars Pet Accessories Small Medium Large Dogs Golden</t>
  </si>
  <si>
    <t>Tower dog house furniture with mats</t>
  </si>
  <si>
    <t>Fit for All Pets Dog Cat Fleece Toys Popular Squeak Chew Sound Dolls Elephant Duck Pig Pet Funny Plush Toys</t>
  </si>
  <si>
    <t>600pcs Dog Poop Bags Pet Poop Bags Disposable Dog Waste Bags Bulk Poop Bags Leak-Proof Dog Waste Bags For Pet Supplies</t>
  </si>
  <si>
    <t>19 sold</t>
  </si>
  <si>
    <t>Pet Toys Vocal Cute Cartoon Toys Anti-bite Teething Latex Toys Pet Rubber Puppy Anti-bite Interactive Toys Pet Supplies</t>
  </si>
  <si>
    <t>Pet Placemat Cat Slow Feeding Mat Dog Lick Mats Silicone Pets Eating Slowly Food Pad Cats Dogs Feeding Supplies</t>
  </si>
  <si>
    <t>107 sold</t>
  </si>
  <si>
    <t>800m Electric Dog Training Collar Remote Control Rechargeable Dog Bark Collar Waterproof Anti Barking Device For All Size Dog</t>
  </si>
  <si>
    <t>Dog Shiny Rhinestone Collar Cat Heart Diamond Jewelry Necklace Pet Bling Princess Collar Puppy Supplies Chihuahua Accessories</t>
  </si>
  <si>
    <t>212 sold</t>
  </si>
  <si>
    <t>Bone Dog ID Tag Pet Collar Pendant Personalized Engraved Dog Face Name for Cat Puppy Keyring Charm Necklace Accessories Gender</t>
  </si>
  <si>
    <t>Bathroom  Puppy Big Dog Cat Bath Massage Gloves Brush Soft Safety Silicone Pet Accessories for Dogs Cats Tools</t>
  </si>
  <si>
    <t>Donut Cat Bed Pet Cat Tunnel Interactive Game Toy Cat Bed Dual-use Indoor Toy Kitten Sports Equipment Cat Training Toy Cat House</t>
  </si>
  <si>
    <t>Pet Dog Toys Plush Chew Toy Soft Banana Bone Vegetable Fruit Squeaky Puppy Training Interactive Toy Bite-Resistant Pet Supplies</t>
  </si>
  <si>
    <t>299 sold</t>
  </si>
  <si>
    <t>1PC Animal Pet Doy Toys Pet Chew Squeaker Sound Toy for Dog Cats Playing Interactive Pig Duck Toy Pet Supplies</t>
  </si>
  <si>
    <t>93 sold</t>
  </si>
  <si>
    <t>Pet Pets Supplies Canvas Garbage Bags Poop Bag Dispenser Portable Dog Poop Waste Bag Holder Outdoor Puppy Cat Pick Up Organizer</t>
  </si>
  <si>
    <t>Relieve Stress Puppy Chewing Toys Carefully Crafted Dog Supplies Soft Dog Donuts Plush Pet Dog Toys And Relieve Boredom Dog Toys</t>
  </si>
  <si>
    <t>22 sold</t>
  </si>
  <si>
    <t>Cat Bed</t>
  </si>
  <si>
    <t>Abstract Fantasy Print Pet Poop Bag Holder Dispenser Without Leash And Poop Bag Can Attached Any Dog Leads</t>
  </si>
  <si>
    <t>345 sold</t>
  </si>
  <si>
    <t>2 Modes Smart Cat Toy Automatic Moving Remote Controlled Toy Car for Cats Dogs Interactive Playing Kitten Training Pet Supplies</t>
  </si>
  <si>
    <t>Cat Pad Bed Sweet Soft Warm Pet Basket Cozy Kitten Lounger Cushion Pet House Tent Small Dog Mat For Washable Cats winter Beds</t>
  </si>
  <si>
    <t>Large Dog Chew Toys Tougher than Real Bones Toy Squeaky Solve Boredom Teeth Separation Anxiety Crate Taining Sturdy Pet Supplies</t>
  </si>
  <si>
    <t>Juguetes de peluche con forma de Animal para mascotas</t>
  </si>
  <si>
    <t>Helmet chicken pet supplies funny safety helmet chicken hat chicken helmet protection pet chicken head cover</t>
  </si>
  <si>
    <t>Pet Hair Remover for Laundry</t>
  </si>
  <si>
    <t>56 sold</t>
  </si>
  <si>
    <t>New Fashion Pet Dog Collar High Quality TPU + Nylon Waterproof Deodorant Resistant Dirt Easy Clean Collars 7 Colors Pet Supplies</t>
  </si>
  <si>
    <t>Pets Tartar Control Kit for Dogs Contains Toothpaste Toothbrush and Fingerbrush 4-Piece Dental Care Kit for Pet Teeth Cleaning</t>
  </si>
  <si>
    <t>294 sold</t>
  </si>
  <si>
    <t>Pet Placemat Cat Food Pad Dog Bowl Mat Pet Feeding Mat Prevent Food and Water Spills Pet Supplies Silicone Easy To Clean</t>
  </si>
  <si>
    <t>321 sold</t>
  </si>
  <si>
    <t>Silicone Pet Feeding Dog Cat Bowl Food Mat Non-Stick Waterproof Pet Food Feeding Pad Puppy Feeder Tray Water Cushion Placemat</t>
  </si>
  <si>
    <t>Large Dog Ball Toys Suction Cup Ropes Interactive Leaking Slow Feeder Chew Toy Toothing Clean Golden Retriever Big Pet Supplies</t>
  </si>
  <si>
    <t>Clean Touch Pad for Pet Handprints and Footprints Inkless Infant Hand &amp; Foot Stamp Safe for Pet and Babies Doesn’t Touch Skin</t>
  </si>
  <si>
    <t>1pc Felt Pet Toy Box</t>
  </si>
  <si>
    <t>14 sold</t>
  </si>
  <si>
    <t>New Pet Poop Bag Storage Bags Oxford Dog Poop Collection Bag Portable Garbage Bag Dispenser Outdoor Cleaning Tools Accessories</t>
  </si>
  <si>
    <t>342 sold</t>
  </si>
  <si>
    <t>7/8/9.5Inch Dog Tennis Ball Giant Pet Toys for Dog Chewing Toy Signature Mega Jumbo Kids Ball Training Supplies Dropship Plush</t>
  </si>
  <si>
    <t>Dog Poop Bag Carrier Portable Pet Waste Bag Dispenser Luxury Stylish Dog Garbage Holder Dispensers Cleaning Supplies</t>
  </si>
  <si>
    <t>36 sold</t>
  </si>
  <si>
    <t>Bathroom Puppycat Washing Massage Dispenser Grooming Shower Brush Soft Silicone Dog Brush Pet Shampoo Massager Bath Brush</t>
  </si>
  <si>
    <t>6pcs Natural Matatabi Cat Stick Mint Caught Bite Excited Rods Silvervine For Cat Teeth Cleaning Treating Pet Supply Cat Toys</t>
  </si>
  <si>
    <t>Hot pet portable breast back dog bee breast strap walking dog leash out leash small and medium-sized dog pet supplies</t>
  </si>
  <si>
    <t>15 sold</t>
  </si>
  <si>
    <t>Pet Clicker Dog Training Whistle Pet Dog Training Sound Pet Dog Trainer Assistive Guide With Key Ring Dog Supplies Pet Products</t>
  </si>
  <si>
    <t>76 sold</t>
  </si>
  <si>
    <t>Led Luminous Dog Cat Collar Pendant Glowing Charm Lights Colorful Safety Lights for Night Walking Pet Collar Supplies Accessorie</t>
  </si>
  <si>
    <t>Cat Combs Pet Grooming Needle Brush Magic Massage Comb for Cat Dog Cleaning Care Pet Cleaning Supplies</t>
  </si>
  <si>
    <t>Carlson Maxi Extra Tall Pet Gate</t>
  </si>
  <si>
    <t>Dog Chew Toys Rubber Toothbrush Molar Stick Tooth Cleaning Brush Toys for Small Large Dogs Interactive Training Toy Accessories</t>
  </si>
  <si>
    <t>21 sold</t>
  </si>
  <si>
    <t>Cat and dog feeder Pet water dispenser Cat food bowl Large capacity feeder water dispenser Pet supplies</t>
  </si>
  <si>
    <t>140 sold</t>
  </si>
  <si>
    <t>Pet Squeaky Toys Cute Chicken Dog Chewing Rubber Toy Cleaning Tooth Dog Chew Toy For Dogs Bite Resistant Sounder Pet Supplies</t>
  </si>
  <si>
    <t>59 sold</t>
  </si>
  <si>
    <t>3.2L/108oz Pet Fountain Water Bowl Dog Drinking Cat Water Fountain Stainless Steel Dispenser Cat double head Watering Supplies</t>
  </si>
  <si>
    <t>Fine Tooth Pet Comb for Cats and Dogs</t>
  </si>
  <si>
    <t>Dog Whistle To Stop Barking Device Dog Copper Silent Ultrasonic Training Flute Stop Barking for Pet Supplies Sound Trainer Tool</t>
  </si>
  <si>
    <t>27 sold</t>
  </si>
  <si>
    <t>5Pcs/lot Cute Dog Hairpin Colorful Bone Shape Hairpin Pet Small Dogs Hair Clips for Chihuahua Pug Grooming Dog Accessories</t>
  </si>
  <si>
    <t>Pet Car Elastic Fence Dog Safety Isolation Net Children Travel Isolation Barrier Mesh Dog Fence Anti-collision Mesh Pet Supplies</t>
  </si>
  <si>
    <t>437 sold</t>
  </si>
  <si>
    <t>Non-toxic Inkpad Footprints Handprint No Touch Skin Inkless Kits for 0-6 Months Newborn Pet Dog Cat Paw Safe Prints Souvenirs</t>
  </si>
  <si>
    <t>Dog And Cat Self-service Feeder Anti-knock Double Bowl Water Bottle Pet Supplies Stainless Steel Feeder Cat Drinking Fountain</t>
  </si>
  <si>
    <t>175 sold</t>
  </si>
  <si>
    <t>Plush Dog Vocal Toy Ball Funny Interactive Pet Toys with Bells Cleaning Tooth Chew Toy For Small Large Dogs Cats Puppy Plaything</t>
  </si>
  <si>
    <t>K &amp; H pet products thermo-snuggle Cup bomber-indoor heated cat bed gray 14x18 inches</t>
  </si>
  <si>
    <t>Cat Pet Toy Feather Tail Mouse 6cm Paint Cage Mouse Fissle Colorful Painted Wire Feather Mice In Cage Cat Toy Pet Supplies</t>
  </si>
  <si>
    <t>322 sold</t>
  </si>
  <si>
    <t>Dog Corduroy Toys  Animal Shape Plush  Squeaky Chew Bite Resistant Toy Pets Accessories Supplies  for Small Large Dogs</t>
  </si>
  <si>
    <t>465 sold</t>
  </si>
  <si>
    <t>Fun simulation of mouse and cat toys</t>
  </si>
  <si>
    <t>Silicone Dog Treat Bag Pet Portable Dog Training Waist Bag Outdoor Feeder Puppy Snack Pouch Food Reward Storage Bag Pet Supplies</t>
  </si>
  <si>
    <t>280 sold</t>
  </si>
  <si>
    <t>Dog Crate  Cage Pet  for Large s Folding Metal   Double Door W/Divider Panel</t>
  </si>
  <si>
    <t>Cute love bone plush vocal dog toys containing bb called grinding teeth bite resistant interactive play pet supplies</t>
  </si>
  <si>
    <t>New love pet glasses dog cat cute creative fashion sunglasses sunglasses with jewelry pet beauty decoration supplies</t>
  </si>
  <si>
    <t>267 sold</t>
  </si>
  <si>
    <t>Endotracheal Intubation Balloon Pressure Gauge Saturation Detection Device Pet Animal Anesthesia Machine Accessories Clinic</t>
  </si>
  <si>
    <t>Pet Dog and Cat Adjustable Harness with Leash Reflective and Breathable for Small and Large Dog Harness Vest Pet Supplies</t>
  </si>
  <si>
    <t>Cat Chew Toys Caterpillar Catnip Molar Toy Silvervine Cat Teaser Interaction Toy Clean Mouth Kitten Toy Pet Supplies Accessories</t>
  </si>
  <si>
    <t>71 sold</t>
  </si>
  <si>
    <t>Pet Bath Brush Bathroom Soft Silicone Massage Comb Soft Safety Dog Cat Shampoo Brush Hair Fur Grooming Cleaning Accessories</t>
  </si>
  <si>
    <t>Ultra-Quiet Cat Water Fountain Filter Smart Automatic Pet Dog Water Dispenser&amp;Burnout Prevention Pump1.5L Recirculate Filtrin</t>
  </si>
  <si>
    <t>TOUA Choice XS/M Dog Collar USB Rechargeable Light Up LED Collar Lights Adjustable Soft Safety Night Light Flashing Pet Supplies</t>
  </si>
  <si>
    <t>Small Dog Bed - Round Cat Beds for Indoor Cats Calming Pet Beds</t>
  </si>
  <si>
    <t>20Pcs/Bag Pet Cleaning Teeth Finger Cover Dog Cat Remove Tartar Calculus Oral Care Cochlear Cleaning Non-woven Fabric Finger Cot</t>
  </si>
  <si>
    <t>LED Luminous Dog Cat Collar Glowing Pendant Flash Lights Pet Leads Accessories Night Walking Pet Collar Supplies Accessorie</t>
  </si>
  <si>
    <t>192 sold</t>
  </si>
  <si>
    <t>Pet Bathing Brush Soft Silicone Massager Shower Gel Bathing Brush Clean Tools Comb Dog Cat Cleaning Grooming Supplies</t>
  </si>
  <si>
    <t>39.6” Dog Gate for Stairs &amp; Doorways</t>
  </si>
  <si>
    <t>1PC Dog Training Collar/Portable Remote Control Electric Bark Stopper Waterproof Pet Training Device With Beep Shock</t>
  </si>
  <si>
    <t>Cute Plush Toys Squeak Pet Cow Rabbit Animal Plush Toy Dog Chew Squeaky Whistling Involved Squirrel Dog Toys</t>
  </si>
  <si>
    <t>Large Dog Cage with 360 ° and Adjustable Dog Protruding Feeder</t>
  </si>
  <si>
    <t>Pet Supplies Cat Water Bowl Dog Drinking Bowl Pet Floating Cat Bowl Splash-proof  Transparent Large Capacity 2L Water Dispenser</t>
  </si>
  <si>
    <t>Interactive Ball Smart Cat Toys Plush Electric Catnip Training Toy Kitten Touch Sounding Pet Product Squeak Toy Ball</t>
  </si>
  <si>
    <t>Waterproof Pet Mat For Dog Cat Solid Color Silicone Pet Food Feeding Pad Pet Bowl Drinking Mat Portable Dog Feeding Mat Placemat</t>
  </si>
  <si>
    <t>200 sold</t>
  </si>
  <si>
    <t>Personalized Dog Collar Leather Rhinestone Bling Charms Custom Pet Dogs Cat Name</t>
  </si>
  <si>
    <t>150/200/300cm Strong Dog Leash Pet Leashes Reflective Leash For Big Small Medium Large Dog Leash Drag Pull Tow Golden Retriever</t>
  </si>
  <si>
    <t>Cat Treat Dispensing Ball Toy Adjustable Leakage Mouth Slow Feeder Puzzle Ball Interactive Pet Toys For Training</t>
  </si>
  <si>
    <t>84 sold</t>
  </si>
  <si>
    <t>Interactive Cat Feather Toys</t>
  </si>
  <si>
    <t>153 sold</t>
  </si>
  <si>
    <t>New three-bowl dry and wet separation drinking water feeder 1000ml large capacity silent filter live water pet supplies</t>
  </si>
  <si>
    <t>150ml Pet Dog Paw Cleansing Foam Convenient Cat Foot Rinse-free Detergent Pet care Easy to clean Pet supplies</t>
  </si>
  <si>
    <t>119 sold</t>
  </si>
  <si>
    <t>Portable Dog Water Bottle Food and Water Container For Dog Pets Feeder Bowl Outdoor Travel Drinking Bowls Water Dispenser</t>
  </si>
  <si>
    <t>Custom Dog ID Tag Engraved Retro Personalized Name ID Tag For Dogs Cats Puppies Round Metal Nameplate Pet Products</t>
  </si>
  <si>
    <t>147 sold</t>
  </si>
  <si>
    <t>150PCS Pet Remove Dirt From Eyes and Ears Wipes Dog and Cat Earwax Clean Ears Odor Remover Wet Tissue Cleaning Tools Supplies</t>
  </si>
  <si>
    <t>Pet Portable Dog Training Waist Bag Dog Treat Pouch With Drawstring Puppy Dogs Obedience Agility Reward Food Storage</t>
  </si>
  <si>
    <t>Stainless Steel Cat Litter Shovel Durable Litter Scooper Pets Supplies for Lizards Kitten Kitty Dogs Waste Instant Cleaning Tool</t>
  </si>
  <si>
    <t>Welded Rectangular Outdoor Wire Crate Kennel for Cat</t>
  </si>
  <si>
    <t>Donut Puppy Chew Toys Dogs Bite Interactive Stuffed Sound Squeaky Toy Pet Supplies</t>
  </si>
  <si>
    <t>Soft padded dog cage furniture</t>
  </si>
  <si>
    <t>Pet Supplies Dog Cat Food Pail Plastic Storage Tank with Measuring Cup Container Moisture-proof Sealed Jar Accessories</t>
  </si>
  <si>
    <t>HOOPET Pet Dog Toy Balls Squeak Puppy Toys Interesting Tennis Football Tooth Cleaning Toys for Dogs</t>
  </si>
  <si>
    <t>82 sold</t>
  </si>
  <si>
    <t>Steel Needle Beauty Supplies Comb Cat Hair Cat Comb Dog Comb Pet Dog Hair Pet Brush pet groomer pet hair pet race</t>
  </si>
  <si>
    <t>Animals Design Durable Dog Chew Toys Pigs</t>
  </si>
  <si>
    <t>1.0</t>
  </si>
  <si>
    <t>Pet Dogs Plush Animal Chewing Toy Wear-resistant Squeak Cute Bear Fox Toys for Dog Puppy Teddy Interactive Supplies</t>
  </si>
  <si>
    <t>1Pcs Bone Shaped Poop Bag Dispenser Pet Dog Waste Bag Holder Plastic Garbage Bag Dispenser Carrier Case Disposal Bag Dispenser</t>
  </si>
  <si>
    <t>1pc Teething Pet Toy Dog Solid Toy Ball Interactive Dog Toy Light Popcorn Ball Dog Ball Light Chew Rubber Ball High Elastic Bite</t>
  </si>
  <si>
    <t>Night Reflection Dog Pet Towing Rope 1.2/1.5/1.8m Guard Rope Pet Walking Training Leash Cats Dogs Harness Collar Lead Strap</t>
  </si>
  <si>
    <t>2 PCS / LOT Personalized Small Dog Cat ID Tag Name Collar Tags For Kitten Puppy Pet Dog ID Tag Aluminium Pet Products Supplies</t>
  </si>
  <si>
    <t>180 sold</t>
  </si>
  <si>
    <t>Dog Hair Remover Brush Cat Dog Hair Grooming And Care Comb For Long Hair Dog Pet Removes Hairs Cleaning Bath Brush Dog Supplies</t>
  </si>
  <si>
    <t>Dog Treat Training Pouch</t>
  </si>
  <si>
    <t>Pet bath gloves Brush Puppy Big Dog Cat bath Massage gloves Brush Soft safe silicone pet brush Cat and dog tools Pet accessories</t>
  </si>
  <si>
    <t>New 2-in-1 Cat Bowl Water Dispenser Automatic Water Storage Pet Dog Cat Food Bowl Food Container with Waterer Pet Waterer Feeder</t>
  </si>
  <si>
    <t>USB Rechargeable Electronic Interactive Pet Toy Pet Toy Interactive Pet Ball Toy Self Moving Motion Activated Ball Pet Supplies</t>
  </si>
  <si>
    <t>219 sold</t>
  </si>
  <si>
    <t>Dog Pen Fences 16 Panels 32" Height Dogs Exercise Pen With 2 Doors Indoor Playpen for The Yard RV Camping Freight Free Fence Pet</t>
  </si>
  <si>
    <t>Pet Finger Toothbrush Silicone Super Soft Dog Toothbrushes Teeth Cleaning Tool Bad Breath Care Nontoxic Cat Cleaning Supplies</t>
  </si>
  <si>
    <t>181 sold</t>
  </si>
  <si>
    <t>3L Automatic Pet Cat Water Fountain Silent Cat Drinking Fountain USB Charge Electric Feeder Pet Water Dispenser for Cat Supplies</t>
  </si>
  <si>
    <t xml:space="preserve">4-in-1 Interactive Cat Toys for Indoor </t>
  </si>
  <si>
    <t>Pet Cat Toys Elasticity Retractable Hanging Door Type Interactive Toy for Kitten Mouse Catnip Scratch Rope Toy Pet Supplies Gift</t>
  </si>
  <si>
    <t>2 In 1 Pet Dog Clicker Dog Training Whistle Clicker Dog Trainer Puppy Stop Barking Training Aid Tool with Key Ring Pet Supplies</t>
  </si>
  <si>
    <t>Pet Two-ended Traction Rope One Drag Two Traction Rope Dog Chain Dog Rope Anti-winding Night Reflective Dog Walking Pet Supplies</t>
  </si>
  <si>
    <t>241 sold</t>
  </si>
  <si>
    <t>VIP Pet Cat Dog Flea and Tick Remover Collar</t>
  </si>
  <si>
    <t>80 sold</t>
  </si>
  <si>
    <t>PAWZ Road Large 72 Inch Cat Tree and Tower for Indoor Cats-With Sisal-Covered Scratching Posts</t>
  </si>
  <si>
    <t>Dog Chew Toy Natural TPR Ball with Bell Pet Interactive Training Game Cat Playing Outdoor Puppy Teeth Cleaning Molar Supplies</t>
  </si>
  <si>
    <t>Interactive Cotton Rope Mini Dog Toys Ball for Dogs Accessories Toothbrush Chew Puppy Toy for Large Small Dogs Toy Pet Dog Toy</t>
  </si>
  <si>
    <t>Durable Low Price Pet Dog Plush Toy Animal Shape with Squeaky for Small Dogs Chihuahua Yorkshire Bichon Puppy Chew Cleaning Toys</t>
  </si>
  <si>
    <t>1PCS Pet Cat Toys Cute Funny Rainbow Strips Stick Cat Teaser Wand Pet Toys for Cats Interactive Toys Cat Supplies Pet Products</t>
  </si>
  <si>
    <t>Cat Chew Toys Interactive Molar Cotton Rope Toys Silvervine Cat Teaser Toy Clean Mouth Kitten Play Toy Pet Supplies Accessories</t>
  </si>
  <si>
    <t>Corner doghouse</t>
  </si>
  <si>
    <t>120/150/200/300CM Strong Leashes for Dogs Soft Handle Dog Leash Reinforced Leash for Small Medium Large Dogs Big Dog Supplies</t>
  </si>
  <si>
    <t>Thickened Pet Spray Mat</t>
  </si>
  <si>
    <t>24 sold</t>
  </si>
  <si>
    <t>Pet Plush Toy Cat Dog Voice Octopus Shell Puzzle Toy Bite Resistant Interactive Pet Dog Teeth Cleaning Chew Toy Pet Supplies</t>
  </si>
  <si>
    <t>279 sold</t>
  </si>
  <si>
    <t>Dog Natural Rubber Chew Toy Dog Geometric Safety Ball Pet Interactive Balls Puppy Training Playing Teeth Cleaning Hollow Toys</t>
  </si>
  <si>
    <t>149 sold</t>
  </si>
  <si>
    <t>Soft Rubber Dog Cat Brush Pet Bath Silicone Comb Massage Comb Hair Remover Pet Supplies Dog Grooming Wash Cleaning Equipment</t>
  </si>
  <si>
    <t>Teeth Whitening Dog Cat Silicone Soft Toothbrush Oral Care Puppy Toothbrush Toothpaste Pet Kit Teeth Cleaning Pet Supplies</t>
  </si>
  <si>
    <t>297 sold</t>
  </si>
  <si>
    <t>Rustle Sound Catnip Toy Cats Product For Pets Cute Cat Toys For Kitten Teeth Grinding Cat Plush Toy Thumb Pillow Pet Accessories</t>
  </si>
  <si>
    <t>Funny Cat Stick Colorful Feathers Tease Cats Sticks Training Interactive Toys for Cats Fishing Rod Cat Accessories Pet Supplies</t>
  </si>
  <si>
    <t>Sucado Bow Tie Dog Collar Tuxedo Bandana Adjustable Formal Puppy Triangle Neck Wear for Wedding Birthday Dress-up Cosplay Party</t>
  </si>
  <si>
    <t>Interactive Cat Toy Funny Simulation Bird Feather with Bell Cat Stick Toy for Kitten Playing Teaser Wand Toy Pet Cats Supplies</t>
  </si>
  <si>
    <t>Dog Ball Toys for Small Dogs Interactive Elasticity Puppy Chew Toy Tooth Cleaning Rubber Food Ball Toy Pet Stuff Accessories</t>
  </si>
  <si>
    <t>Affordable Comfort Dog Cat PU Leather Collar Adjustable Pet Accessories for Small Dogs Puppy Mascotas Supplies collier chien</t>
  </si>
  <si>
    <t>Remote Controlled Smart Cat Toy 2 Modes Automatic Moving Toy Car for Cats Dogs Interactive Playing Kitten Training Pet Supplies</t>
  </si>
  <si>
    <t>26 sold</t>
  </si>
  <si>
    <t>Slippers Toys Pets Biting Cats Dogs Protruding Points Grinding Cleaning Teeth TPR Material Food Clip Cute Interesting Desig</t>
  </si>
  <si>
    <t>New plush lizard dog toy cornvelvet cartoon doll grinding teeth cleaning pet products</t>
  </si>
  <si>
    <t>427 sold</t>
  </si>
  <si>
    <t>MADDEN Funny Cat Toys Colorful Yarn Balls with Bell Sounding Interactive Chewing Toy for Kitten Stuffed Toy Ball Cat Supplies</t>
  </si>
  <si>
    <t>126 sold</t>
  </si>
  <si>
    <t>Pet Hair Removal Comb Stainless Steel Pet Grooming Comb Gently Removes Loose Knotted Hair Dog Cat Cleaning Beauty Supplies</t>
  </si>
  <si>
    <t>Interactive Cat Toy Handfree Cat Stick Playing Kitten Playing Teaser Wand Toy Suction Cup Bird/Feather Cat Wand Pet Supplies</t>
  </si>
  <si>
    <t>Dog Training Clicker with Flexible Finger Strap Pet Dog Training Tools for Dogs</t>
  </si>
  <si>
    <t>Heavy duty dog cage and kennel with lockable wheels and feeding door</t>
  </si>
  <si>
    <t>10/20/30Pcs Cute Dog Hair Clips Puppy Hairpin Pet Cat Handmade Hairpin Pet Bow Hair Accessories Multicolor</t>
  </si>
  <si>
    <t>457 sold</t>
  </si>
  <si>
    <t>Porte-sac à merde pour chien</t>
  </si>
  <si>
    <t>Pet Bowls With Water Feeder</t>
  </si>
  <si>
    <t>3.0</t>
  </si>
  <si>
    <t>44 sold</t>
  </si>
  <si>
    <t>Led Light Dog Poop Bags Dispenser Degradable Waste Bag Outdoor Portable Pet Trash Bags Dog Cat Cleaning Supplies Accessories</t>
  </si>
  <si>
    <t>12Pcs Wholesale Collars Cute with Bells Pet Necklace Djustable Rabbit Traction Belt Cat Dog Accessories Halter Match with ID Tag</t>
  </si>
  <si>
    <t>115 sold</t>
  </si>
  <si>
    <t>1pc Dog Training Device 20~100 lb Pet Dog Waterproof Collar LCD Long Distance Remote Control Static Electricity/Vibration</t>
  </si>
  <si>
    <t>91 sold</t>
  </si>
  <si>
    <t>Benepaw Strong Hands Free Double Dog Leash Reflective Comfortable No Tangle Padded Handle Dual Pet Lead For Medium Large Dogs</t>
  </si>
  <si>
    <t>Cat Litter Mat EVA Double Layer Cat Litter Mat Cat Litter Basin Sand Falling Mat Eva Cat Litter Mat Cat Nest Mat Pet Mat</t>
  </si>
  <si>
    <t>Dog Planet Treat Toy For Small Large Dogs Cat Food Dispensing Funny Interactive Training Toy Puppy Slow Feed Pet Improve IQ</t>
  </si>
  <si>
    <t>Squeaky Pet Dog Interactive Chew Toy Puppy Bite Resistant Thorn Barbed Tooth Cleaning Toy TPR Molar Chew Toys for Dogs</t>
  </si>
  <si>
    <t>Poop Bag Dispenser for Dogs Cartoon Avocado Fruit Dog Toilet Garbage Bag Dispenser Walking Their Dogs Outdoors Pet Supplies</t>
  </si>
  <si>
    <t>Cat Litter Shovel Pet Cleanning Tool Plastic Scoop Cat Sand Cleaning Products Toilet For Dog Food Spoons Cat Supplies</t>
  </si>
  <si>
    <t>USB Charging LED Dog Collar Dog Safety Night Light Flashing Necklace Fluorescent Collars Pet Supplies</t>
  </si>
  <si>
    <t>Pet dog toy sound plush toy mop fur shell frog hippo teeth grinding supplies</t>
  </si>
  <si>
    <t>Pet Training Supplies Click Sound Clicker Dog Supplies Training Sounder Clicker Sound Guide Durable Training Clicker for Dog</t>
  </si>
  <si>
    <t>Personalized Dogs Cats ID Tag Custom Alloy Bone Puppy Kitten Collar Accessories Anti-lost Pet Name Tags for Small Large Dog Cat</t>
  </si>
  <si>
    <t>Pet Bowls Dog Food Water Feeder Stainless Steel Pet Drinking Dish Feeder Cat Puppy Feeding Supplies Small Dog Accessories</t>
  </si>
  <si>
    <t>Dog Donkey Cute Animal Toy Molar Training Teddy Interactive Pet Puppy Toys Dog Supplies</t>
  </si>
  <si>
    <t>Pet Bowl 15 Degrees Tilt to Protect Cervical Vertebrae Dog Food Bowl Automatic Drinking Feeder Pet Feeding Supplies</t>
  </si>
  <si>
    <t>Scooper Dog Poop Pooper Dogs Pet Large Scoop Can Trash Yard Pickup Stool Supplies Service Pick Tool Up</t>
  </si>
  <si>
    <t>Cat Toys Feather Toys Kitten Funny Colorful Rod Cat Wand Toys Wood Pet Cat Toys Interactive Stick Pet Cat Supplies</t>
  </si>
  <si>
    <t>Portable Dog Cat Water Bottle with Storage Food and Water Container for Puppy Pets Feeder Bowl Outdoor Travel Pet Drinking Bowls</t>
  </si>
  <si>
    <t>41 sold</t>
  </si>
  <si>
    <t>20pcs Super Absorbent Pet Diaper Dog Training Pee Pads Disposable Healthy Nappy Mat Pet Dog Diapers High Quality Male Dog Soft</t>
  </si>
  <si>
    <t>MongGoQ Canine Parvo Diagnostic</t>
  </si>
  <si>
    <t>Mutli-function Portable Pet Cat Dog Food Shovel Scoop Feeding Spoon with Sealing Bag Clip Pet Feeders Pet Puppy Kitten Supplies</t>
  </si>
  <si>
    <t>401 sold</t>
  </si>
  <si>
    <t>Pet Cat Toys Durable Colorful Feather Mimi Favorite Fur Mouse Tumbler Kitten Cat Toys Play Balls for Catch Cats Supplies 2PCS</t>
  </si>
  <si>
    <t>261 sold</t>
  </si>
  <si>
    <t>Breathable Fabric Mesh Dog Leash Soft Comfortable Pet Harness Puppy Cat Vest Collar Pet Supplies For Chihuahua Pug Bulldog</t>
  </si>
  <si>
    <t>Pet Toy Dog Teething Stick Leaky Food Molar Stick Dogs Clean Care Oral Toothbrush Pet Training Gnawing  Interactive Supplies</t>
  </si>
  <si>
    <t>34 sold</t>
  </si>
  <si>
    <t>Heybly Cat Tree 73 Inches Tall Cat Tower for Large Cats 20 Lbs Heavy Duty for Indoor Cats Big Cat Furniture Padded Plush Perch</t>
  </si>
  <si>
    <t>Pet Supplies Silicone Dog Bowl Mat with High Lips Non-Stick Waterproof Food Feeding Pad Puppy Feeder Tray Water Cushion Placemat</t>
  </si>
  <si>
    <t>New Hot Dog Sounding Toy Molar Training Interactive Corn Grain Donkey Pet Supplies</t>
  </si>
  <si>
    <t>Electric Dog Training Collar Waterproof Pet Remote Control Rechargeable 500m training dogs collars with Shock Vibration Sound</t>
  </si>
  <si>
    <t>Pet Grooming Bath Massage Brush with Soap and Shampoo Dispenser Soft Silicone Bristle for Long Short Haired Dogs Cats Shower</t>
  </si>
  <si>
    <t>152 sold</t>
  </si>
  <si>
    <t>Summer Pet Cooling Ice Scarf Cool Ice Towel Heatstroke Dogs Cats Ice Scarf Collar Adjustable Cooling Cat Collar Bib Dog Supplies</t>
  </si>
  <si>
    <t>65 sold</t>
  </si>
  <si>
    <t>178 sold</t>
  </si>
  <si>
    <t>1pc Pink Color Random Pattern Pet Bandana With Adjustable Triangle Shape &amp; Buckle Pet Dog Neck Scarf Puppy Cat Dog Collar Bibs</t>
  </si>
  <si>
    <t>42 Inch Stainless Steel Collapsible Dog Crates for Large Dogs</t>
  </si>
  <si>
    <t>Creative Soft Warm Pet Bed Nest Dual-Use Adjustable Drawstring Pet Nest Bed Pet Cushion For Cats Puppies Pet Supplies</t>
  </si>
  <si>
    <t>415 sold</t>
  </si>
  <si>
    <t>Holder Faux Leather Pet Poop Bag Holder with Dispenser for Dog Bags Portable Dog Poop Bag Organizer Supplies Pet Stylish Pet Bag</t>
  </si>
  <si>
    <t>Non-slip Cat Bowl Double Pet Bowls With Raised Stand High Foot Pet Food and Water Bowls For Cats Dogs Feeders Bowl Pet Supplies</t>
  </si>
  <si>
    <t>Dog Lice Clipping Tick Clipping Stainless Steel Pet Flea Treatment Tick Removal Tool Set Fork Tweezers Clip for Dog Cat Supplies</t>
  </si>
  <si>
    <t>77 sold</t>
  </si>
  <si>
    <t>Silicone Waterproof Pet Mat for Dog Cat Pet Food Pad Pet Bowl Drinking Mat Dog Feeding Placemat Portable Outdoor Feeding</t>
  </si>
  <si>
    <t>484 sold</t>
  </si>
  <si>
    <t>Adjustable Pet Collars Nylon Puppy Kitten Collar Strong And Durable Neck Band Suitable For Small And Medium Dogs And Cats</t>
  </si>
  <si>
    <t>PETKIT Pet Automatic Feeder Filter Cat Water Fountain 5PCS Filter 3.0 Cat Health Water Fountain Replacement Filters Pet Supplies</t>
  </si>
  <si>
    <t>373 sold</t>
  </si>
  <si>
    <t>Pet Dog Harness and Leash Set Adjustable Flannel Chest Harness Reflective Breathable For Small Dogs Teddy Chihuahua Pet Supplies</t>
  </si>
  <si>
    <t>170 sold</t>
  </si>
  <si>
    <t>Pet Dog Cat Food Bowl Cat Water Feeding Bowl Durable Plastic Standing Ear Threaded Pet Bowl Feeder Pets Dogs Cats Accessories</t>
  </si>
  <si>
    <t>86 sold</t>
  </si>
  <si>
    <t>PetSafe 2 Gallon Automatic Water Fountain for Cats</t>
  </si>
  <si>
    <t>3 Sizes Warm Pets Bed Mat Cover Towel Cute Paw Cat Dog Fleece Soft Blanket for Small Medium Large Dogs Blankets Supplies</t>
  </si>
  <si>
    <t>54-Inch Cat Tree Sleeping House with Double Condos Fur Ball Round Platform Ladder Home</t>
  </si>
  <si>
    <t>MongGo Q Handheld Veterinary POCT</t>
  </si>
  <si>
    <t>Dog Cat Steam Hair Brush Electric Spray Comb Whale Shape 3 In1 Dog Steamer Massager Pet Grooming Removing Tangled and Loose Hair</t>
  </si>
  <si>
    <t>Pet Harnesses Leash Set Cute Bee Dog Cat Harnesses Soft Adjustable Outdoor Walking Anti-lost Puppy Cat Leash Pet Supplies</t>
  </si>
  <si>
    <t>157 sold</t>
  </si>
  <si>
    <t>Puppies Dog Harness Leash Pet Adjustable Vest Leash Collar For Puppy Best Selling Dog Harness and Leash Set Dog Accessories</t>
  </si>
  <si>
    <t>142 sold</t>
  </si>
  <si>
    <t>Cute Cat Toys Funny Interactive Plush Cat Toy Mini Teeth Grinding Catnip Toys Kitten Chewing Squeaky Toy Pets Accessories</t>
  </si>
  <si>
    <t>Pet Dog Muzzle Breathable Basket Muzzles Large Dogs Stop Biting Barking Chewing Anti Bite Duck Mouth Puppy Covers Pet Supplies</t>
  </si>
  <si>
    <t>499 sold</t>
  </si>
  <si>
    <t>Gravitational Rolling Ball for Dog Cat Electric Cat Ball Toys Interactive for Cats Training Toys</t>
  </si>
  <si>
    <t>39.4" Dog Crate Furniture</t>
  </si>
  <si>
    <t>Dog Communication Buttons Voice Recording Button for Pet Training Buzzer 30 Second Record Playback Funny Gift for Talking</t>
  </si>
  <si>
    <t>Pets Dog Chew Stuffed Funny Dinosaur Shape Cats Corn Wool Vocal Toy Apply To Training Exercise Simulation Animal Chihuahua Toys</t>
  </si>
  <si>
    <t>Pet Dog Clothes Soft Navy Style Leash Set For Teddy Pomeranian Chihuahua Dog Supplies Collar Cat Pet Dog Chest Strap Leash</t>
  </si>
  <si>
    <t>155 sold</t>
  </si>
  <si>
    <t>1pc Pet Dog Beds Mats Soft Plush Warm Sofa Kennel Sleep Basket for Small Dogs Cat Cusion Puppy Cat Bed House Supplies</t>
  </si>
  <si>
    <t>3.5</t>
  </si>
  <si>
    <t>Random Color Tease Cat Stick Faux Rabbit Fur Pompom Plush Pet Interactive Stick Cat Playing Training Toys Pet Supplies</t>
  </si>
  <si>
    <t>203 sold</t>
  </si>
  <si>
    <t>47 Inch Dog Crate Furniture</t>
  </si>
  <si>
    <t>Cat Supplies Pet Toys Long Tail Plush Mouse with Free Interactive  Catnip Cat Tower  Cat Toy  Cat Toys Cat Stuff</t>
  </si>
  <si>
    <t>301 sold</t>
  </si>
  <si>
    <t>Dog Training Collar Waterproof Pet Remote Control Rechargeable 500m Electric Training Dogs Collars with Shock Vibration Sound</t>
  </si>
  <si>
    <t>Pet Lick Silicone Mat for Dogs Pet Slow Food Plate Dog Bathing Distraction Silicone Dog Sucker Food Training Dog Feeder Supplies</t>
  </si>
  <si>
    <t>Dog Bone Toys For Medium Large Dogs Tooth Cleaning Chew Interactive Training IQ TPR Toys French Bulldog Pug Beagle Pet Supplies</t>
  </si>
  <si>
    <t>Silicone Hollow Rubber Dog Hair Brush Remover Cars Furniture Carpet Clothes Cleaner Brush for Dogs Pet Supplies Dog Hair Remover</t>
  </si>
  <si>
    <t>Deep Sleep Cat Bed Warm Pet Basket Cozy Cat House Kitten Lounger Cushion Cat Nesk Tent Very Soft Small Dog Mat Bag Cave Cats Bed</t>
  </si>
  <si>
    <t>20pcs Dog Bow Tie Love style Pet Supplies Valentine's Day Samll Dog Bowtie Pet Dog Cat Bowties Small Dog Grooming Accessories</t>
  </si>
  <si>
    <t>Reusable 3 In 1 Pet Food Can Silicone Cover Dogs Cats Storage Tin Cap Lid Seal Cover Pet Supplies For 8.5cm/7.5cm/6.5cm</t>
  </si>
  <si>
    <t>Electric Mouse Toys Cat Play Automatic Escape Robot Vibration Crawling Battery Operated Plush Mouse Pet Interaction Plaything</t>
  </si>
  <si>
    <t>Ultra-Fine Microfiber Pet Towel - Perfect for Bathing and Cleaning</t>
  </si>
  <si>
    <t>Pet Dog Comb Hair Removal Stainless Stee Knot Grooming Comb Puppy Dog Accessories Brush Needle Comb Dog Supplies Pets Cleaning</t>
  </si>
  <si>
    <t>176 sold</t>
  </si>
  <si>
    <t>Plastic Catnip Ball Natural Safe Catnip Balls Toy with Transparent Cover Cats Catnip Balls Toy Rotatable for Pet Treats Supplies</t>
  </si>
  <si>
    <t>81 sold</t>
  </si>
  <si>
    <t>1PC Pet Dog Ball Bouncy Rubber Solid Ball Resistance To Dog Chew Toys Outdoor Throwing Recovery Training for Dogs Pet Supplies</t>
  </si>
  <si>
    <t>1pc Pet Poop Bag Shit-shaped Dog Cat Waste Bags Portable Dog Poop Dispenser Holder Pets Cleaning Products For Outdoor Pets</t>
  </si>
  <si>
    <t>357 sold</t>
  </si>
  <si>
    <t>Dog ID Heart Tag Custom Personalized Cat Collar Pendant Engraved Pet Necklace Chain Charm Supplies For Name Products</t>
  </si>
  <si>
    <t>Smart Cat Toys Interactive Ball Catnip Cat Training Toy Pet Playing Ball Pet Squeaky Supplies Products Toy for Cats Kitten Kitty</t>
  </si>
  <si>
    <t>350ML Foldable Silicone Pet Bowl Portable Puppy Food Container Collapsible Feeder for Outdoor Camping Dog Accessories</t>
  </si>
  <si>
    <t>31 sold</t>
  </si>
  <si>
    <t>Soft Silicone Dog Brush Pet Shampoo Massager Bath Brush Bathroom Puppycat Washing Massage Dispenser Grooming Shower Brush</t>
  </si>
  <si>
    <t>Pet Toy Rustle Sound Catnip Toy Cat Supplies Pet Cute Cat Toys Kitten Teeth Grinding Cat Plush Thumb Pillow Pet Products gatos</t>
  </si>
  <si>
    <t>364 sold</t>
  </si>
  <si>
    <t>Quality Paw Stainless Steel Pet Dog Bowl Feeder Skidproof Anti-ant Shape Cat Dog Bowls Food Accessories Pet Supplies</t>
  </si>
  <si>
    <t>Catinsider 70.9 Inches Multi Level Cat Tree with Two Hammocks</t>
  </si>
  <si>
    <t>Pet Dog Toys Cat Puppy Sounding Toy Polka Squeaky Tooth Cleaning Ball TPR Training Pet Teeth Chewing Toy Thorn Balls Accessories</t>
  </si>
  <si>
    <t>Dog Harness with 1.2m Leash Set Adjustable Pet Harness For Puppy Cats French Bulldog Chihuahua Outdoor Walking Lead Leash</t>
  </si>
  <si>
    <t>Pet Cat Plush Channel Foldable Suede Tunnel Educational Toy Warm Winter Interactive Toys for Cat Supplies</t>
  </si>
  <si>
    <t>137 sold</t>
  </si>
  <si>
    <t>PERKEO Cat Toys</t>
  </si>
  <si>
    <t>5Pcs Plush Catmint Simulation Mouse Interactive Cat Pet Catnip Teasing Interactive Toy For Kitten Gifts Supplies By Random Color</t>
  </si>
  <si>
    <t>Catnip Toys Cute Thumb Plush Pillow Teeth Grinding Bite-resistant Teasing Relaxation Cat Chew Toy Pet Accessories</t>
  </si>
  <si>
    <t>64 sold</t>
  </si>
  <si>
    <t>Cat Toys Electric Fish With USB Charging Built-In Lithium Battery Simulation Realistic Pet Molar Interactive Toys Pet Supplies</t>
  </si>
  <si>
    <t>318 sold</t>
  </si>
  <si>
    <t>Medium To Large Dog Corner Kennel</t>
  </si>
  <si>
    <t>1 Roll 15 Bags Pet Dog Poop Bags Dispenser Collector Garbage Bag Puppy Cat Pooper Scooper Bag Outdoor Clean Pets Supplies</t>
  </si>
  <si>
    <t>111 sold</t>
  </si>
  <si>
    <t>Large Capacity Dog Bowl Stainless Steel Pet Feeding Bowl Cat and Dog Food Drinking Bowl Metal Feeder Bowl Durable and Cheap</t>
  </si>
  <si>
    <t>Pet Dog Poop Bag Bone Shape Dispenser Waste Garbage Carrier Holder Dispensers Poop Bag Dogs Trash Cleaning Tool Dog Pet Products</t>
  </si>
  <si>
    <t>500 sold</t>
  </si>
  <si>
    <t>Pet Hair Remover for Puppy Dog Hairs Brush Cat Grooming Comb Fur Removal Clipper Tools Animal Pets Supplies</t>
  </si>
  <si>
    <t>Extra Wide Pet Gate: Smoothly Opens in Extra Wide Spaces. Fits 22" - 62" Wide. Hardware Mount. Made</t>
  </si>
  <si>
    <t>Adjustable Pet Cat Dog Car Seat  Belt Pet Seat Vehicle Dog Harness Lead Clip Safety Lever Traction Dog Collars Dog Accessoires</t>
  </si>
  <si>
    <t>Garden Fence Medium and Small Dogs - Heavy Duty Exercise Pen Outdoor Dog Playpen - 16 Panel Fence for Large Free Shipping Home</t>
  </si>
  <si>
    <t>Dog Leash Set Paw Print Pet Traction Rope Puppy Collar Multiple Colors With Bell Adjustable Puppy Cat Accessories Pet Supplies</t>
  </si>
  <si>
    <t>62 sold</t>
  </si>
  <si>
    <t>36-Inch Cat Tree Durable with Doors Condos Scratching Post Tower</t>
  </si>
  <si>
    <t>Cat Toy Cute Pet Catnip Toys Cat Plush Thumb Pillow Pet Supplies  аксесуари для котів juguete para gato</t>
  </si>
  <si>
    <t>124 sold</t>
  </si>
  <si>
    <t>Soft Fluffy Quality Pet Blanket Cute Cartoon Pet Mat Warm and Comfortable Blanket for Cats and Dogs</t>
  </si>
  <si>
    <t>Portable Pet Traction Belt Adjustable Dog D-Rings Bathing Band Dog Harness Grooming Belly Strap Pet Grooming Set Pet Supplies</t>
  </si>
  <si>
    <t>362 sold</t>
  </si>
  <si>
    <t>Kitten Coil Spiral Springs Cat Toys Interactive  Gauge Cat Spring Toy Colorful Springs Cat Pet Toy Pet Products</t>
  </si>
  <si>
    <t>Dog Super Soft Pet Finger Toothbrush Teeth Cleaning Bad Breath Care Nontoxic Silicone Tooth Brush Tool Dog Cat Cleaning Supplies</t>
  </si>
  <si>
    <t>Pet Cleaning Brush Dog Cats Bath Massage Gloves Comb Hair Remover Grooming Soft Rubber Cleaning Tool Pets Washing Supplies</t>
  </si>
  <si>
    <t>132 sold</t>
  </si>
  <si>
    <t>10pcs Cat Water Fountain Filter Replacement Filters Pet Cats Water Drinking Dispenser filter supplies</t>
  </si>
  <si>
    <t>Schattige Puppy Hond Kat Piepende Speelgoed Bite Resistant Huisdier Kauwen Speelgoed Voor Kleine Honden Dieren Vorm Mascotas Accessoires Zabawki Dla psa</t>
  </si>
  <si>
    <t>800+ verkocht</t>
  </si>
  <si>
    <t>Puppy Big Pet Dog Cat For Bath Brush Massage With Soap Soft Safety Silicone Shampoo For Dogs Cats Clean Bath Tools</t>
  </si>
  <si>
    <t>131 sold</t>
  </si>
  <si>
    <t>Pet Cat Door Holder Latch Prevents Dogs From Entering Cat Supplies Adjustable Elastic Gate Lock Keep Dog Out Pet Cat Accessories</t>
  </si>
  <si>
    <t>238 sold</t>
  </si>
  <si>
    <t>395 sold</t>
  </si>
  <si>
    <t>New Pet Lovely Heart Sunglasses Hairpins Pet Dog Bows Hair Clips for Puppy Dogs Cat Yorkie Teddy Pet Hair Decor Pet Supplies</t>
  </si>
  <si>
    <t>35 sold</t>
  </si>
  <si>
    <t>1 Set Cat Plush Toy Gun Plush Launcher Silent Interactive Tool Mini Shooting Gun Games Stretch Plush Ball Toys Pet Supplies</t>
  </si>
  <si>
    <t>148 sold</t>
  </si>
  <si>
    <t>Pet Squeaky Toys Pet Ball Toys Dog Chewing Rubber Ball Cleaning Tooth Dog Chew Toy For Dogs Bite Resistant Sounder Pet Supplies</t>
  </si>
  <si>
    <t>245 sold</t>
  </si>
  <si>
    <t>Pet Heartbeat Puppy Behavioral Training Dog Plush Pet Comfortable Snuggle Anxiety Relief Sleep Aid Doll Durable Drop Ship</t>
  </si>
  <si>
    <t>1pc Cat Toy Stick Feather Wand With Bell Mouse Cage Toys Plastic Artificial Colorful Cat Teaser Toy Pet Supplies Random Color</t>
  </si>
  <si>
    <t>413 sold</t>
  </si>
  <si>
    <t>Cat Food Bowl Stainless Steel Kitten Cat Feeder Water Bowl With Non-Slip Rubber Base Small Pet Bowl Cat Accessories Pet Supplies</t>
  </si>
  <si>
    <t>40 sold</t>
  </si>
  <si>
    <t>12L 5G WiFi Aautomatic Dog Feeder Large Breed  Automatic cat feeders 1080P Full HD Pet Camera Treat Dispenser Food Dispenser</t>
  </si>
  <si>
    <t>USB Rechargeable Gravitational Rolling Ball For Pet Automatic Moving Bouncing Toy Ball for Dog Cat</t>
  </si>
  <si>
    <t>Dog Molar Stick Food Grade Silicone BPA Free Bone Shape Dog Tooth Cleaning Interactive Bite Resistant Simulated Pet Supplies</t>
  </si>
  <si>
    <t>Orange Cute Puppy Pet Supplies Carrot Vegetables Shape Plush Chew Squeaker Sound Squeaky Interaction Dog Toys Gift Dog Accessori</t>
  </si>
  <si>
    <t>68 sold</t>
  </si>
  <si>
    <t>Flea Comb Stainless Steel Insect Repellent Brush Pet Care Combs Hair Grooming Portable Tool Fur Removal Cat And Dog Supplies</t>
  </si>
  <si>
    <t>188 sold</t>
  </si>
  <si>
    <t>Pet Slow Food Bowl Anti-choking Feeder PP Plastic Dish Bowl Home Dog Eating Plate Anti-gulping Feeding Supplies</t>
  </si>
  <si>
    <t>Pet Dog Toy Ball Molar Clean Teeth for Small Dog Puppy Teething Chew Toys Dog Accessories Cute Puppy Rope Toys 1pc</t>
  </si>
  <si>
    <t>Simulated Mouse Tail Cat Toy Cat Teaser Funny Stick Silicone Long Tail Pet Interactive Toys for Cats Kitten Hunting Pet Products</t>
  </si>
  <si>
    <t>Handfree Bird/Feather Cat Wand with Bell Powerful Suction Cup Interactive Toys for Cats Kitten Hunting Exercise Pet Products</t>
  </si>
  <si>
    <t>Pet Cat Toys Jumping Walking Hopping Cartoon Plush Chicken Clockwork Cat Interative Playing Toy Wind Up Chick Kitten Supplies</t>
  </si>
  <si>
    <t>Pet Dog Brush Cat Comb Self Cleaning Pet Hair Remover Brush For Dogs Cats Grooming Tools Pets Dematting Comb Dogs Accessories</t>
  </si>
  <si>
    <t>Dog Cat Flap Door with 4 Way Security Lock Flap Door for Dog Cats Kitten ABS Plastic Small Pet Gate Door Kit Cat Dogs Flap Doors</t>
  </si>
  <si>
    <t>Bite Resistant Sound Snack Dog Toy Molar Stick</t>
  </si>
  <si>
    <t>USB Charging LED Dog Collar Anti-lost Safety Night Light Luminous Dogs Necklace Adjustable Nylon Pet Glowing Collars Supplies</t>
  </si>
  <si>
    <t>103 sold</t>
  </si>
  <si>
    <t>Pet Activated Carbon Filter for Cat Water Drinking Fountain Round Filter Replacement 2L Cat Dog Water Dispenser Wireless Motion</t>
  </si>
  <si>
    <t>121 sold</t>
  </si>
  <si>
    <t>Pet Supplies Dog Collar Alloy Buckle Dog Chain Cat Necklace Size Adjustable for Small and Medium-sized Dog Collars Dog Supplies</t>
  </si>
  <si>
    <t>490 sold</t>
  </si>
  <si>
    <t>Cat Toys Interactive Launch Training Creative Kittens Mini Pompoms Games Stretch Plush Ball Toys Cat Supplies Pet Accessories</t>
  </si>
  <si>
    <t>VIP Dog Collar Puppy 68cm 37cm For Small Dogs Cats Collar  Pet Accessories Supplies Suppliers</t>
  </si>
  <si>
    <t>Bathroom Puppy Dog Cat Bath Massage Gloves Brush Soft Safety Silicone Pet Accessories for Dogs Cats Dog comb Tools</t>
  </si>
  <si>
    <t>298 sold</t>
  </si>
  <si>
    <t>Cute Design Pet Poop Bag Holder Dispenser Without Poop Bag And Leashes Can Attached With Any Dog Leashes For Valentine's Day</t>
  </si>
  <si>
    <t>Adjustable Harness Dog Reflective Safety Training Walking Chest Vest Leads Collar For French Bulldog Pets Dogs Accessories</t>
  </si>
  <si>
    <t>Remote Control Toy Car Indoor Accessories Pet Kitten Supplies Smart Cat Toy Car Interactive Toy Ball Automatic Rolling</t>
  </si>
  <si>
    <t>Puppy Dog Cat Squeaker Toys Soft Plush Pet Stuffed Little Toy for Small Dogs Chihuahua Pomeranian Gift Happy Time Pet Supplies</t>
  </si>
  <si>
    <t>1pc Avocado Design Pet Grinding Teeth Squeaky Plush Toy</t>
  </si>
  <si>
    <t>49 sold</t>
  </si>
  <si>
    <t>Pet Dog Fence Gate Safe Guard Safety Enclosure Folding Dog Fences Dog Gate The Ingenious Mesh Magic Pet Gate Pet Supplies</t>
  </si>
  <si>
    <t>441 sold</t>
  </si>
  <si>
    <t>Pet Hair Removal Brush Dog Hair Comb Stainless Steel Automatic Hair Fading Cat Comb Pet Cleaning Grooming Supplies</t>
  </si>
  <si>
    <t>Portable Dog Crate</t>
  </si>
  <si>
    <t>Dog Molar Stick Food Grade Bone Shape Dog Tooth Cleaning Interactive Bite Resistant for Small Pet with Slight Bite Force</t>
  </si>
  <si>
    <t>3m 5m Dog Leash For Small Dogs Cats Automatic Retractable Puppy Nylon Walking Running Leads Chihuahua Yorkshire Pet Supplies</t>
  </si>
  <si>
    <t>416 sold</t>
  </si>
  <si>
    <t>2/3Pc Dog Anti Flea and Tick antiparasitic Collar Pet 8Month Protection Adjustable Collar for Large Dog Puppy Cat Dog Accessorie</t>
  </si>
  <si>
    <t>Pet Teddy Bear Soundmaking Toy Plush Interactive Dog Toys Grinding Cleaning Teeth Anti Bite Abreact Plaything Bear Pets Supplies</t>
  </si>
  <si>
    <t>Interactive Cat Toys USB Electric Intelligent Rolling Ball Toy Cats Pet Silicone Automatic Rotate Mouse Tail Kitten Teaser Stick</t>
  </si>
  <si>
    <t>Interactive Dog Supplies Toys Pet Flying Discs Puppy Training Toy Ring Resistant Bite Floating Toy Game for Frisbee</t>
  </si>
  <si>
    <t>New Triangle Cat Nest Closed Cat House Pet Nest Warm and Thickened Deep Sleep Dog Nest Pet Supplies</t>
  </si>
  <si>
    <t>Triangular Clip Hanging Door Mouse Funny Cat Toy Swing Mouse Funny Cat Stick Hanging Elastic Toys for Cats Pet Products</t>
  </si>
  <si>
    <t>Plush mouse cat toy Soft Long-haired Tail Mice Mouse For Cats Funny Kitten Toy Pet Cats Training Game Cat Supplies</t>
  </si>
  <si>
    <t>174 sold</t>
  </si>
  <si>
    <t>1/2/3PCS Cat Toys Random Color Cat Stick Feather Cat Toy with Small Bell Kitten Cat Interactive Toys Cat Supplies Pet Products</t>
  </si>
  <si>
    <t>Three-piece pet toy Dog toy Bone thorn rod Thunder ball interactive sound grinding teeth bite resistant boring toy</t>
  </si>
  <si>
    <t>Pet Cat Bowl Cute Cartoon Pet Drinking Water Feeding Bowl Ceramics Cat Food Dog Food Utensils Cat Dog Pet Supplies Accessories</t>
  </si>
  <si>
    <t>Pet Placemat Dog Food Mat Cat Bowl Pad Puppy Waterproof Feeding Mat Prevent Food Water Overflow Silicone Pet Supplies</t>
  </si>
  <si>
    <t>421 sold</t>
  </si>
  <si>
    <t>10PS Flower Shape Dog Grooming Bowknot Small Dogs Hair Bows Rubber Bands Pet Cat Dog Hair Bows Pet Hair Accessories Pet Supplies</t>
  </si>
  <si>
    <t>25 sold</t>
  </si>
  <si>
    <t>Dog Cat Pet  Training Clicker With Wrist Strap Training Supplies For Dogs Cats Pet Training Clicker Dog Supplies Dog Trainings</t>
  </si>
  <si>
    <t>60 sold</t>
  </si>
  <si>
    <t>Soft PP Cotton Nest Dog Basket Mat Universal Waterproof Cat Bed Large Pet Cat and Dog Bed Warm Comfortable Dog House</t>
  </si>
  <si>
    <t>Dog Hair Remover Brush Cat Hair Grooming and Care Comb for Long Hair Dog Pet Removes Hairs Cleaning Bath Brush Pet Supplies</t>
  </si>
  <si>
    <t>Cat Bed Pet Mattress Warm Soft Plush Pet Bed with Cover Round  Cat Dog  Sleeping Nest Cave for Small Dogs kitten</t>
  </si>
  <si>
    <t>209 sold</t>
  </si>
  <si>
    <t>Pet Cat Bed Mat Rattan Woven Cat Sleeping Mat Sofa Bed Summer Pet Cooling Mat for Small Dog Cats Kitten Puppy Beds Cushion</t>
  </si>
  <si>
    <t>Pet Toys Sensory Balls for Dog Textured Hand Touch Ball Soft Massage Ball Pet Supplies Dog Accessories Dog Bite Resistant Toy</t>
  </si>
  <si>
    <t>Four Seasons Universal Pure Handmade Vine Woven Cat Nest Seasonal Warmth Pad Detachable Washable Winter Pet Supplies Accessories</t>
  </si>
  <si>
    <t>33 sold</t>
  </si>
  <si>
    <t>Dog Crates Kit for Small Size s Indoor with  Crate Cover</t>
  </si>
  <si>
    <t>100/50/40/20PCS Absorbent Dogs Diapers Disposable Puppy Training Pee Pads Quick Dry Surface Mat Clean Cushion Dog Supplies</t>
  </si>
  <si>
    <t>200-1600ml Stainless Steel Dogs Bowl Cats Non Slip Food Drinking Water Eating Container Dish Puppy Kitten Feeder Pet Supplies</t>
  </si>
  <si>
    <t>38 sold</t>
  </si>
  <si>
    <t>Pet Supplies Small Pillow</t>
  </si>
  <si>
    <t>3m 5m Durable Dog Leash For Small Medium Dogs Nylon Strong Retractable Candy Color Traction Rope French Bulldog Pet Supplies</t>
  </si>
  <si>
    <t>1pc Durable and Non Slip Slow Food Plate for Pet Dogs Plastic Anti Suffocation Pet Bowl Food Bowl Pet Supplies</t>
  </si>
  <si>
    <t>1pc Pet Dog Beds Mats Soft Plush Warm Sofa Kennel Sleep Basket for Small Dogs Cat Supplies</t>
  </si>
  <si>
    <t>Bonve Comb Brush Pet Hair Remover Combs For Short to medium-length hair Dogs Cats Supplies Grooming and Care Deshedding Tool</t>
  </si>
  <si>
    <t>Silicone Pet Dog Training Waist Bag Portable Food Reward Storage Bag Puppy Treat Pouch with Magnetic Clip Pet Outing Supplies</t>
  </si>
  <si>
    <t>2 In 1 Pet Clicker Dog Training Whistle Answer Card Pet Dog Trainer Assistive Guide With Key Ring Dog Puppy Pet Supplies</t>
  </si>
  <si>
    <t>Pet Cooling Mat Dog Cat Sleeping Pad Cool Ice Silk Moisture-proof Mattress Cushion Summer Small Animal Cold Bed 5 sizes</t>
  </si>
  <si>
    <t>489 sold</t>
  </si>
  <si>
    <t>Pet drinker Feeder Cat water bowl Double bowl Plastic automatic drinking bottle Dog bowl Pet supplies</t>
  </si>
  <si>
    <t>150 sold</t>
  </si>
  <si>
    <t>Pet Bath Brush Shampoo Massage Brush Soft Silicone Puppy Cat Comb Pet Dog Cleaning Brush for Dog Cat Shower Grooming Tool</t>
  </si>
  <si>
    <t>252 sold</t>
  </si>
  <si>
    <t>Multifuctional Pet Food Can Spoon Set Pet Can Opener Dry Wet Food Spoon Cat Supplies Pet Spoon Feeding Stirring Spoon</t>
  </si>
  <si>
    <t>Pet Dog Cat ID Name Tag 2pcs/lot Identification Pet Collar Kitten Puppy ID Tags For Collars Cat Accessories Name Bone Shape</t>
  </si>
  <si>
    <t>Interactive Cat Toys Funny Feather Teaser Stick with Bell Pets Collar Kitten Playing Teaser Wand Training Toys for Cats Supplies</t>
  </si>
  <si>
    <t>Dog Poop Bag Holder with Carabiner Fits Any Leash Portable Garbage Pet Cleaning Supplies Dog Walking Poop Bag Dispenser</t>
  </si>
  <si>
    <t>Large Dog Cage</t>
  </si>
  <si>
    <t>200/400cm Garden Anti-cat  Dog Net Repellent Mat Safe Plastic Spike Thorn Deterrent Green Plant Protection Supply Pet Products</t>
  </si>
  <si>
    <t>Pet Cat Litter Mat Toilet Cat Mat Waterproof Pet Litter Box Mat Nonslip Sand Cat Washable Mat Clean Pad Pet Clean Supplies</t>
  </si>
  <si>
    <t>1/12 piece disposable pet litter bag for dogs</t>
  </si>
  <si>
    <t>2 IN 1 Cat Water And Food Feeder Dispenser Automatic Dog Cats Drinking Bottles Feeding Bowl Dispensers Pet Supplies 2.2L</t>
  </si>
  <si>
    <t>215 sold</t>
  </si>
  <si>
    <t>Pet Chew Toys Interactive Cartoon Animal Plush Alligator Shape Dog Sound Toy Gnawing Grinding Teeth Training Supplies</t>
  </si>
  <si>
    <t>Reusable Dog Urine Mat Absorbent Super Washable Pet Pee Mat Cat Puppy Training Diaper Mat Pet Supplies for Car Seat Floor Sofa</t>
  </si>
  <si>
    <t>330 sold</t>
  </si>
  <si>
    <t>Dog Toy Rubber Ball Bite-resistant Ball Toy for Dogs Puppy Teddy Pitbull Red Color Solid Ball  Pet Supplies</t>
  </si>
  <si>
    <t>Benepaw Durable Double Dog Leash Coupler Reflective Strong Dual Pet Leash Lead 360° No Tangle For  Small Medium Large Dogs</t>
  </si>
  <si>
    <t>Dog Poop Bag Holder Portable Pet Waste Bag Dispenser Capsule Shape Dog Garbage Holder Dispensers Cleaning Supplies</t>
  </si>
  <si>
    <t>ROJECO Smart Pet Toys Cat Bouncing Ball Automatic Rolling Ball Interactive Training Self-moving Electric Toys Pet Accessories</t>
  </si>
  <si>
    <t>Newest Puppy Dog Harness and Leash Set for Small Dogs Adjustable Pet Harnesses Chihuahua Poodle Bichon Cat mascotas Accessories</t>
  </si>
  <si>
    <t>269 sold</t>
  </si>
  <si>
    <t>Pet bibs saliva towel INS Korean series</t>
  </si>
  <si>
    <t>Adjustable Pet Collar Cute Macron Flower Bow Style Cat Necklace Princess Gift for Puppy Cat Pet Supplies Dog Collar</t>
  </si>
  <si>
    <t>Pet Dog Leash Automatic Retractable Puppy Cats Lead Outdoor Hiking French Bulldog Traction Adjustable Nylon Small Dogs Supplies</t>
  </si>
  <si>
    <t>Dog training whistle</t>
  </si>
  <si>
    <t>Portable Pet Dog Water Bottle Travel Cup Outdoor Feeder Dispenser Drinking Bowl Pet Supply For Small Large Dog Puppy Cat</t>
  </si>
  <si>
    <t>Pet Cat Feeder Bowl Dog Automatic Water Double Bowls Food Wall Corner Save Space Cats 500ml Bottle Drinking Kitten Dogs Products</t>
  </si>
  <si>
    <t>Pet Bin bag dog toilet bag pet cleaning supplies bone type pet garbage container toilet collector</t>
  </si>
  <si>
    <t>Cat Window Hammock With Cushion Pet Cats Hanging Bed Sleeping With Strong Suction Cups Pet Kitty Sunny Window Seat Nest</t>
  </si>
  <si>
    <t>New 38/70CM Pet Anti Flea Ticks Antiparasitic Cats Collar Dog Protection Retractable Collars For Puppy Cat Large Dogs Accessorie</t>
  </si>
  <si>
    <t>Dog Flying Disk Toy Interactive Chew Saucer Discs Toys Outdoor Training Playthings Anti-Chew Environmentally Game Pet Supplies</t>
  </si>
  <si>
    <t>Pet Special Cleaning Pet Wipes For Cats And Dogs Special No-Wash Cleaning Body Parts Deodorant Wipes Pet Cleaning Wipes</t>
  </si>
  <si>
    <t>Pet Reflective Pet Chest Strap Suede Breathable Dog Harness Adjustable Pet Chest Strap For Pet Outdoor Walking Dog Accessories</t>
  </si>
  <si>
    <t>2 in 1 300ml Portable Food Grade Material Dog Cat Travel Pet Water Cup Bottle with Food Dispenser</t>
  </si>
  <si>
    <t>Kimpets Pet Cat Toys Natural For Dog Snacks Stick Cleans Tooth Removers Hair to Promote Digestion Silvervine Kitten Chew Toy</t>
  </si>
  <si>
    <t>Anti-Escape Dog Harness with Handle Reflective Nylon Dog Harness Vest for Small Medium Dogs French Bulldog Walking Pet Supplies</t>
  </si>
  <si>
    <t>12 Piece Pet Toys Set Cat Interactive Feather Toys With Bell Replaceable Head Teaser Stick Bored Indoor Cat Chase And Exercise</t>
  </si>
  <si>
    <t>Dog Grooming Brush Pet Shampoo Bath Brushes with Adjustable Handle for Massage Shedding Long Short Haired Dogs Puppy Cats</t>
  </si>
  <si>
    <t>10/15/20 pcs/lot Catnip Stick Pet Cat Molar Toys Natural Wood Polygonum Sticks Cleaning Teeth Relieve Boredom Snacks Chews Toys</t>
  </si>
  <si>
    <t>Pet Plush Toy Cat Dog Puzzle Toy Cute Animals Bite Resistant Interactive Squeaky Pet Dog Teeth Cleaning Chew Toy Pet Supplies</t>
  </si>
  <si>
    <t>Pet Throwing Stick Dog Hand Throwing Ball Toys Tennis Ball Launcher Pole Outdoor Activities Dogs Training Toys Pet Supplies</t>
  </si>
  <si>
    <t>Dog Toys Leaking Food Ball Funny Interactive Pet Slow Feeder Bowl Puzzle Toy Pinecone Pet Tooth Cleaning Chew Toys Pet Supplies</t>
  </si>
  <si>
    <t>Pet Supplies Dog Silicone Distracted Licking Food Pad Cat Slow Food Bowl Sucker Placemat Pet Anti-slip Anti-choking Eating Gear</t>
  </si>
  <si>
    <t>Hot pet leash dog automatic retractable retractor dog chain dog walking appliance Pet supplies</t>
  </si>
  <si>
    <t>tracheal intubation stent for pet animals tracheal intubation fixed stent thickened 304 stainless steel</t>
  </si>
  <si>
    <t>Flea And Tick Collar Silicone Adjustable Dogs Cats Collar 8 Month Protection Anti-mosquitoes Insect Repellent Pet Supplies</t>
  </si>
  <si>
    <t>265 sold</t>
  </si>
  <si>
    <t>Rake comb pet rotating knot comb dog hair removal comb large dog needle comb dog beauty</t>
  </si>
  <si>
    <t>Biodegradable Poop Bags for Dogs Leak-Proof Doggie Poop Bags with Dispenser Doggy Poop Bags Extra Thick for Pet Outdoor Supplies</t>
  </si>
  <si>
    <t>10/Bag Cat Spring Toy Stick Free Folding Spring Shape Multicolor Cat Bounce Little Cat Toy Cat Interactive Toy Pet Supplies</t>
  </si>
  <si>
    <t>Dog Shower Gloves</t>
  </si>
  <si>
    <t>Dog Plush Sound Making Toys Chewing Teeth Grinding Training Plaything Squeaking Interactive Mops Lint Puppy Toy Pet Supplies</t>
  </si>
  <si>
    <t>198 sold</t>
  </si>
  <si>
    <t>Dog Travel Water Bottle Portable Pet Dog Water Bottle Drinking Water Feeder for Dog Cat Outdoor Water Bowl Bottle Pet Supplies</t>
  </si>
  <si>
    <t>Dog Toys Balls Interactive Treat Rope Rubber Leaking Balls for Small Medium Dogs Chewing Bite Resistant Pet Tooth Cleaning</t>
  </si>
  <si>
    <t>Dog Rope Knot Chew Toy For Small Large Pets Teeth Grinding Squeaky Toys Funny Braided Interactive Dog Supplies</t>
  </si>
  <si>
    <t>Pet Dog Tootpaste Cleaning Supplies Vanilla Beef Flavor Pet Cat Dog Toothpaste</t>
  </si>
  <si>
    <t>254 sold</t>
  </si>
  <si>
    <t>Autumn and winter warm excellent home imitation linen fabric square cat kennel creative pet kennel kennel</t>
  </si>
  <si>
    <t>Dog Pet Click Clicker Training Trainer Toy Aid Guide Wrist Band Accessories Set Dogs Supplies Dog Trainings Tools Pet Accessory</t>
  </si>
  <si>
    <t>53 sold</t>
  </si>
  <si>
    <t>Pet Cat Litter Mat Toilet Waterproof Double Layer Cat Sand Litter Mat EVA Foldable Pet Carpet Bed Pads For Cats Pet Supplies</t>
  </si>
  <si>
    <t>Dog urine training mat Multi-functional cat and dog lawn urine mat pet supplies</t>
  </si>
  <si>
    <t>Rhinestone Lovely Dog Cat Hair Clips Metal Bone Shape Hairpins Puppy Bows Pet Hair Barrette Pet Supplies Grooming Accessories</t>
  </si>
  <si>
    <t>Dispenser Garbage Outdoor Storag Pet Bags Bag Portable Carrier Trash Case Box for Waste Dog Holder Sack Supplies Cat Poop</t>
  </si>
  <si>
    <t>Professional Pet Deshedding Brush Dog Hair Remover Pet Fur Knot Cutter Puppy Cat Comb Brushes Dogs Grooming Shedding Supplies</t>
  </si>
  <si>
    <t>Cat Toys Self-pleasure Itch Rubr and Massage Brush Catnap Brush Cat Games Catnip Accessories for Cats Best Selling Cats Toys</t>
  </si>
  <si>
    <t>Winter Rectangular Large Dog Beds Washable Plush Fluffy Dog Cat Bed Mat Pet Cushion Big Medium Kennel House camas para perro</t>
  </si>
  <si>
    <t>Portable Pet Puppy Cat Pick Up Poop Bag Dispenser Dog Poop Waste Holder Outdoor Garbage Organizer Pets Supplies Garbage Bags</t>
  </si>
  <si>
    <t>Lifelike Catnip Bird Vivid Cat Toys Pet Catnip Simulation Molding Cat Teaser with Feather Soft Plush Fabric  Toys for Kitten</t>
  </si>
  <si>
    <t>196 sold</t>
  </si>
  <si>
    <t>1 Pc Cat Toys Silvervine Chew Stick Polygonum Kitty Raffia Grass Pet Supplies Cleaning Teeth Stick Pet Bite Cat Toy Hemp Rope</t>
  </si>
  <si>
    <t>Breathable Dog Harness For Small Medium Dogs Cats Reflective Adjustable No Pull Mesh Nylon Puppy Harnesses Yorkies Pet Supplies</t>
  </si>
  <si>
    <t>1Pc Adjustable Dog Grooming Rope Puppy Safety Leash Dogs Grooming Table Fixed Rope Arm Bath Restraint Rope Pet Supplies</t>
  </si>
  <si>
    <t>Custom Personalized Cat Dog ID Circle Tag Collar Pendant Engraved Pet Necklace Chain Charm Supplies For Tag Name Products</t>
  </si>
  <si>
    <t>Mushroom Type Pet Cat Bowl 1.8L Automatic Feeder Dog Cat Food Bowl Drinking Water Bottle Kitten Bowls Feeding Bowl for Dogs</t>
  </si>
  <si>
    <t>1PC Dog Birthday Headwear Cap Pet Decor Crown Hat Bibs Puppy Kitten Favor Headband Christmas Festival Party Cat Supply</t>
  </si>
  <si>
    <t>Convenient Outdoor Dog Fanny Pack Camouflage Training Dog Snack Pocket Simple Fashion Pet Bag New Family Pet Products</t>
  </si>
  <si>
    <t>CAWAYI KENNEL Reflective Nylon Leashes Pet Dogs Chain Traction Rope Leads for Running Free Hands Rope Chain for Small Large Dogs</t>
  </si>
  <si>
    <t>Pet Cleaning Wipes Remove Dirt From Eyes And Ears Wipes Dog Cat Earwax Clean Ears Odor Remover Pets Wet Tissue Cleaning Tools</t>
  </si>
  <si>
    <t>1Pc Cat Toy Sisal Scratching Ball Training Interactive Toy for Kitten Pet Cat Supplies Feather Toy  Cat Toys Interactive</t>
  </si>
  <si>
    <t>Pet Massage Comb Cat Dog Hair Removal Brush Puppy Bath Massage Comb Shedding Tools Dog Grooming Accessories Pet Supplies</t>
  </si>
  <si>
    <t>266 sold</t>
  </si>
  <si>
    <t>1PC Dog Toy Carrot Knot Rope Ball Cotton Rope Dumbbell Puppy Cleaning Teeth Chew Toy Durable Braided Bite Resistant Pet Supplies</t>
  </si>
  <si>
    <t>58 sold</t>
  </si>
  <si>
    <t>Reflective Dog Harness NO PULL Adjustable Pet Harness Dog Outdoor Walking Dog Supplies</t>
  </si>
  <si>
    <t>Funny Cat Interactive Teaser Training Toy Rotating Flying Discs Games Toys Pets Supplies Accessories Toys for Cat Random Color</t>
  </si>
  <si>
    <t>Cat Puppy Safety Gate Small Pet Supplies Dog Cat Flap Door With 4 Way Lock Security Flap Door ABS Plastic For Dog Cat Kitten</t>
  </si>
  <si>
    <t>Reflective Dog Harness Nylon Pitbull Pug Small Medium Dogs Harnesses Vest Bling Rhinestone Bowknot Dog Accessories Pet Supplies</t>
  </si>
  <si>
    <t>424 sold</t>
  </si>
  <si>
    <t>Petkit Portable Pet Dog Waste Poop Bags Dispenser Leash Clip&amp;Biodegradable Waste Bags for Outdoor Walking Handle Dog Accessories</t>
  </si>
  <si>
    <t>CAWAYI KENNEL Memory Foam Dog Sofa Stairs Pet 2/3/4 Steps Stairs for Small Dog Cat Ramp Ladder Anti-slip Bed Stairs Pet Supplies</t>
  </si>
  <si>
    <t>Plush Dog Bed Mat Cat Beds With Zipper Remolvable Pet Mattress For Dog Sleeping Mat Washable Warmth Preservation Pet Bed Sofa</t>
  </si>
  <si>
    <t>Flower Cat Nest Four Seasons Universal Internet Celebrity Autumn and Winter Dog Nest Closed Cat Nest Winter Warm Pet Supplies</t>
  </si>
  <si>
    <t>With 4 Way Lock Security Flap Door For Dog Cat Kitten Cat Puppy Safety Gate Dog Cat Flap Door Small Pet Supplies ABS Plastic</t>
  </si>
  <si>
    <t>LED Pet Dog Collar Pendant Night Safety Pendant Pet Luminous Night Light Collar Pet Dogs Supplies Dog Collar Anti-lost Pendant</t>
  </si>
  <si>
    <t>Cat Cleaning Supplies Soft Silicone Dog Toothbrushes Silica Gel Pet Finger Toothbrush with Box Dog Oral Care Tool</t>
  </si>
  <si>
    <t>Polymères ronds chauds en peluche pour animaux de compagnie</t>
  </si>
  <si>
    <t>3 Vendus</t>
  </si>
  <si>
    <t>Cat Toys Swing Sticky Disc Elastic Hanging Door Teasing Cat Rope Long Rope Teasing Cat Cat Toy Cat Accessories Pet Kitten Toy</t>
  </si>
  <si>
    <t>334 sold</t>
  </si>
  <si>
    <t>Large Cat Cage Enclosure Indoor DIY Cat Playpen Detachable Metal Wire Kennels Crate 2x3x4 Large Exercise Place Ideal</t>
  </si>
  <si>
    <t>Cat Dog Feeder Bowl High Foot Dog Bowl 45°Neck Protector Cat Pet Food Water Bowl Anti-overturning Binaural Pet Feeding Supplies</t>
  </si>
  <si>
    <t>Pet Cat Toy Plush Funny Play Cat Toys Ring Bell Happy Cat's Accessories High Quality Good Elastic Rope Toy pet supplies cat toys</t>
  </si>
  <si>
    <t>253 sold</t>
  </si>
  <si>
    <t>Latex Corn Shape Puppy Dogs Toy Squeak Toys Pet Supplies Training Playing Chewing Dog Cats Toys For Small Dogs Pet Toys</t>
  </si>
  <si>
    <t>42 sold</t>
  </si>
  <si>
    <t>Cat Toys Natural Catnip Rotatable Catnip Wall Ball  Licking Snacks Healthy Nutrition Ball Teeth Cleaning Catnip Toy Pet Supplies</t>
  </si>
  <si>
    <t>Cozy Plush Dog Sofa Bed Square Beds Washable Warm Pet Cushion Orthopedic Faux Fur Memory Foam Lounger Fluffy with Remove Cover</t>
  </si>
  <si>
    <t>101 sold</t>
  </si>
  <si>
    <t>10 Rolls Paw Printing Dog Poop Bag  15 Bags/ Roll Large Cat Waste Bags Doggie Outdoor Home Clean Refill Garbage Bag</t>
  </si>
  <si>
    <t>Cat Flap Door with 4 Way Locking for Interior Exterior Doors Weatherproof Pet Doors for Cats &amp; Doggies Suit for Window&amp;Thin Wall</t>
  </si>
  <si>
    <t>380 sold</t>
  </si>
  <si>
    <t>No Pull Dog Harness and Leash Set Adjustable Pet Harness Vest For Small Dogs Cats Reflective Mesh Dog Chest Strap French Bulldog</t>
  </si>
  <si>
    <t>Cat Tunnel  Foldable Cats Tunnel Cat Toy Breathable Drill Barrel for Indoor loud paper Pet Supplies Cat S Y Pass Play Tunnel</t>
  </si>
  <si>
    <t>350 sold</t>
  </si>
  <si>
    <t>Pet Dog Toy Squeak Plush Toy For Dogs Supplies Fit for All Puppy Pet Sound Toy Funny Durable Chew Molar Cute Toy Pets Supplies</t>
  </si>
  <si>
    <t>289 sold</t>
  </si>
  <si>
    <t>Remote Smart Cat Toy</t>
  </si>
  <si>
    <t>3m 5m Dog Nylon Leash For Small Medium Large Dogs Puppy Paw Design Strong Retractable Traction Rope French Bulldog Pet Supplies</t>
  </si>
  <si>
    <t>Pet Dog Name ID Tags Identification Pet Collar Kitten Puppy Tags For Collars Cat Accessories Name Bone Shape Personalized Dog ID</t>
  </si>
  <si>
    <t>Hot cat toys from the high cat stick Cat Turntable ball Cat cat toy Cat turntable leaky food toy set pet supplies</t>
  </si>
  <si>
    <t>1PC Super Soft Pet Finger Dog Toothbrush  Teddy Dog Brush Bad Breath Tartar Teeth Tool Cat Cleaning Dog Supplies Accessories</t>
  </si>
  <si>
    <t>Pets Dog Wart Remover Natural Painless Animal Warts Eliminate Warts Skin Liquid Pet Care Moles Cleaning Supplies Treatment E8P5</t>
  </si>
  <si>
    <t>Dog Chewing Toy Cute Shark Toy Filling Squeaky Animal Plush Turtle Training Chewing Toy Pet Supplies</t>
  </si>
  <si>
    <t>Catnip Cat Toys Natural Matatabi Pet Cat Snacks Stick Cleans Tooth Removers Hair to Promote Digestion Silvervine Kitten Chew Toy</t>
  </si>
  <si>
    <t>Portable Pet Water Food Feeder Bowl convenient Collapsible Feeding Water For Dog Puppy Cat Outdoor Folding Bowl Pet Supplies</t>
  </si>
  <si>
    <t>Printed Pet Waste Bag 15pcs/Roll Dog Cleaning Convenient Pooper Scooper Pick Up Bag Small Rolls Outdoor Clean Pets Supplies</t>
  </si>
  <si>
    <t>222 sold</t>
  </si>
  <si>
    <t>Simulation Caterpillar Cat Toy Cat Scratch Rope Mouse Funny Self-hey Interactive Toy Retractable Hanging Door Type Pet Supplies</t>
  </si>
  <si>
    <t>Bathroom Dog Bath Brush Massage Gloves Soft Safety Silicone Comb with Shampoo Box Pet Accessories for Cats Shower Grooming Tool</t>
  </si>
  <si>
    <t>Plush Dog Toy Animals Shape Bite Resistant Squeaky Toys Corduroy Dog Toys for Small Large Dogs Puppy Pets Training Accessories</t>
  </si>
  <si>
    <t>Dog Chew Toys for Cleaning Teeth Pink Soft Rubber Bone Funny Ball Interactive Donut Treat Set for Small Medium Dogs Pet Gifts</t>
  </si>
  <si>
    <t>476 sold</t>
  </si>
  <si>
    <t>Pet Folding Silicone Bowl Collapsible Dog Food Bowl Water Large Outdoor Pet Travel Bowl Portable Puppy Food Container Feeder</t>
  </si>
  <si>
    <t>10 Pack 5.5cm Ringing Paper Ball Pet Cat Toys Interactive Pet Products for Kitten Cat Accessories Pet Supplies</t>
  </si>
  <si>
    <t>Dr.DC Steel Wire Teasing Cat Stick Long insect butterfly Ball Feather with Bell Pet Toys Interactive Funny Cat Toy Wand</t>
  </si>
  <si>
    <t>Natural Catnip Cat Rotatable Catnip Wall Ball Toys Licking Snacks Healthy Teeth Cleaning Catnip Toy Pet Supplies Random Color</t>
  </si>
  <si>
    <t>Pet Enclosure With Lockable Pet Door. Large Freestanding Exercise Dog Gate for Pets Indoor/Outdoor Freight Free House for Dogs</t>
  </si>
  <si>
    <t>Dog Triangle Bandanas Adjustable Puppy Soft Cotton Bibs Scarf Cat Neckerchief Chihuahua Yorkie Saliva Towel Pet Supplies</t>
  </si>
  <si>
    <t>3Pcs/2Pcs Pet Flea Remover Tool Kit Plastic Scratching Hook Remover Pet Cat Dog Grooming Supplies Tick Picker Pet Accessories</t>
  </si>
  <si>
    <t>Summer Pet Outdoor Walking Supplies Reflective Breathable Puppy Dog Harness and Leash Set for Small Dogs  Pomeranian Schnauzer</t>
  </si>
  <si>
    <t>Dog Toys For Small Dogs Indestructible Dog Toy Teeth Cleaning Chew Training Toys Pet Supplies</t>
  </si>
  <si>
    <t>Smart Dog Toy Ball Electronic Interactive Pet Toy Moving Ball USB Automatic Moving Bouncing for Puppy Birthday Gift Cat Product</t>
  </si>
  <si>
    <t>Cat Toys Mouse Shape Balls Foldable Cat Play Tunnel Kitten Tower Funny Cat Tent Pet Supplies  for Indoor Cats</t>
  </si>
  <si>
    <t>Super Soft Pet Cat Bed Plush Full Size Washable Calm Bed Donut Bed Comfortable Sleeping Artifact Suitable For All Kinds Of Cats</t>
  </si>
  <si>
    <t>Reusable 3 In 1 Pet Food Can Silicone Cover Dogs Cats Storage Tin Cap Lid Seal Cover Pet Supplies Suitable for 8.9cm/7.3cm/6.5cm</t>
  </si>
  <si>
    <t>379 sold</t>
  </si>
  <si>
    <t>Pet Clicker Dog Training Whistle Pet Dog Cat Training Sound Pet Dog Trainer Assistive Guide With Key Ring Dog Pet Supplies</t>
  </si>
  <si>
    <t>Pet Cat Toy Fun Fun Cat Stick Handmade Creative Rabbit Hair Strip Chasing Pet Accessories</t>
  </si>
  <si>
    <t>Round Head Pet Toothbrush Remove Bad Breath Tartar Teeth Care Soft Brush Dog Cat Oral Cleaning Tool Small Pets Cleaning Supplies</t>
  </si>
  <si>
    <t>Dog Cat Food Pail Plastic Storage Tank with Measuring Cup Container Moisture-proof Sealed Jar Pet Supplies Accessories</t>
  </si>
  <si>
    <t>Foldable Cat House Outdoor Waterproof Pet House for Small Dogs Kitten Puppy Cave Nest with Pets Pad Dog Cat Bed Tent Supplies</t>
  </si>
  <si>
    <t>Adjustable Retractable Car Pet Dog Leash Seat Belt Nylon Reflective Safety Cushioning Elastic for Dog Accessories Supplies</t>
  </si>
  <si>
    <t>1PC Dog Super Soft Pet Finger Toothbrush Teeth Cleaning Bad Breath Care Nontoxic Silicone Tooth Brush Tool Dog Cat Supplies</t>
  </si>
  <si>
    <t>1 Pc Pets Dog Traction Rope Garbage Portable Hook Bag Hands-Free Clip Pet Poop Bag Holder Cleaning Tools Supplies</t>
  </si>
  <si>
    <t>Portable Dog Poop Bags Dispenser Trash Sack Case Carrier Outdoor Garbage Storag Box for Cat Puppy Pet Waste Bag Holder Supplies</t>
  </si>
  <si>
    <t>90 sold</t>
  </si>
  <si>
    <t>Pet Supplies Car Seat Belt Dog Seat Belt Dog Leash Vehicle Belt Adjustable Cushioning Elastic Reflective Safety Rope for Dog Cat</t>
  </si>
  <si>
    <t>Correa retráctil para perros pequeños</t>
  </si>
  <si>
    <t>14 Vendidos</t>
  </si>
  <si>
    <t>1pc Pet Dog Toy Interactive Squeak Molar Plush Toy Frisbee Shaped for Dogs Fit for Pet Funny Durable Chew Toy Pets Supplies</t>
  </si>
  <si>
    <t>51 sold</t>
  </si>
  <si>
    <t>Snake P Chain Dog Collar Small Large Dog Collar Puppy Collar Necklace 4.5mm Copper Golden/Silver French Bulldog Pet Dog Collars</t>
  </si>
  <si>
    <t>Simulation Pet Pig plush Toy Cute Pig Design Pet Grinding Teeth Squeaky Plush Toy Durable Chew Toy For Dog Interactive Supply</t>
  </si>
  <si>
    <t>Pet Cat Hammock Hanging Cat Bed Bearing 20Kg Comfortable Cat Sunny Window Seat Mount Kitten Climbing Frame Pet Accessories</t>
  </si>
  <si>
    <t>Pet Dog Chew Toys Molar Teeth Clean Stick Interesting Pine Wood Cute Bone Shape Durable Bite Puppy Interactive Toy Pet Supplies</t>
  </si>
  <si>
    <t>388 sold</t>
  </si>
  <si>
    <t>Warm Long Plush Pet Bed Enclosed Round Cat Cushion Comfortable Sleep Bag Cat Nest Kennel For Small Pet</t>
  </si>
  <si>
    <t>Stainless Steel Cat Litter Scoop with  Long Handle Kitten Sifter Sifter Litter Scooper  for Rabbits Pets Supplies Bunny</t>
  </si>
  <si>
    <t>100 sold</t>
  </si>
  <si>
    <t>Cute Squid Small Dog Toy Sound BB Plush Pet Puppy Rope Toys Pink Chew Squeak Toys For Cat</t>
  </si>
  <si>
    <t>Cat Steamy Brush Dog Massage Comb Built-in Electric Water Spray Soft Silicone Pet Hair Removal Grooming Brush Cat Accessories</t>
  </si>
  <si>
    <t>24 Panels 40 Inch Hight Indoor Outdoor Folding Metal Portable Puppy Exercise Pen Heavy Duty Dog Fence for Yard Camping</t>
  </si>
  <si>
    <t>Pet Toys For Small Dogs Rubber Pacifier Ring Shape Bite Resistant Dog Toy Puppy Teeth Cleaning Chew Training Toys Pet Supplies</t>
  </si>
  <si>
    <t>55 sold</t>
  </si>
  <si>
    <t>Parrot Shape Plush Dog Toys Lovely Bright Color Flamingo Bite Resistant Teeth Grinding and Sound Producing Pet Chew Squeaky Toy</t>
  </si>
  <si>
    <t>Combs Dog Hair Remover Cat Brush Grooming Tools Pet Detachable Clipper Attachment Pet Trimmer Combs Supply Furmins for Cat Dog</t>
  </si>
  <si>
    <t>Four Seasons Waterproof Matress Pet Products Baskets Puppy Sleeping Bed Dog Mat Dog Bed Cats House Pet Supplies</t>
  </si>
  <si>
    <t>Dog Toy Bone Shape Pet Plush Toys Dog Interactive Toys Cat Toy Pet Supplies</t>
  </si>
  <si>
    <t>73 sold</t>
  </si>
  <si>
    <t>3Size Pet Dog Cartoon Bloody Knife Dog Toy Plush Toy for dog toys Supplies for Pet Toy Funny Durable Chew Molar Toy PetsSupplies</t>
  </si>
  <si>
    <t>50PCS/Bag Dog Urine Absorbing Paper Pet Absorbent Paper Pet Diaper Urine Pad Quick Dry Wipe Urine Absorbent Paper Pet Supplies</t>
  </si>
  <si>
    <t>Hedgehog Soft Plush Dog Toys Small/Large Dogs Interactive /Squeaky Sound Toy Chew Bite Resistant toy Pets Accessories Supplies</t>
  </si>
  <si>
    <t>32 sold</t>
  </si>
  <si>
    <t>Dogs Snuffle Mat Pet Leak Food Anti Choking Mat Cat Dog Training Blanket Nose Work Toy Pet Slowing Feeding Intelligence Mat</t>
  </si>
  <si>
    <t>500ml Portable Dog Water Bottle Outdoor Travel Drinking Pet Drinking Bottle for Small Medium Dogs Puppy Cat Feeder Pet Supplies</t>
  </si>
  <si>
    <t>12Pcs/Set Puppy Collars Adjustable Nylon Newborn Pet Color Collar Small Pet Dog Collars Kitten Necklace Marker Rope Pet Supplies</t>
  </si>
  <si>
    <t>Dog Brush Pet Dog Hair Remover Cat Comb Grooming And Care Brush For Matted Long Hair and Short Hair Curly Dog Supplies Pet Items</t>
  </si>
  <si>
    <t>160 sold</t>
  </si>
  <si>
    <t>Cat Toys Funny Cat Teaser Rainbow Ribbon Cats Stick Toy Colorful Rod Teaser Wand Plastic Interactive Stick Cats Supplies</t>
  </si>
  <si>
    <t>177 sold</t>
  </si>
  <si>
    <t>114 sold</t>
  </si>
  <si>
    <t>Smart Pet Door 4 Way Locking Security Lock ABS Plastic Dog Cat Flap Door Controllable Switch Direction Doors Small Pet Supplies</t>
  </si>
  <si>
    <t>Luxury Cat Bed Sofa Winter Warm Cat Nest Pet Bed for Small Medium Dogs Cats Comfortable Plush Puppy Bed Pet Supplies</t>
  </si>
  <si>
    <t>Dog Harness for Small Dogs Cats Adjustable Pet Harness And Leash Set Breathable Vest for Pug Chihuahua Bulldog Dog Accessories</t>
  </si>
  <si>
    <t>325 sold</t>
  </si>
  <si>
    <t>Pet Harness Leash Set Breathable Puppy Cats Vest Chest Strap for Small Dog Walking Supplies French Bulldog Chihuahua Accessories</t>
  </si>
  <si>
    <t>NICREW Soft Silicone Dog Brush Pet Shampoo Massager Bath Brush Bathroom Puppy Washing Shampoo Dispenser Cat Grooming Shower Comb</t>
  </si>
  <si>
    <t>Dog Paw Print Pad Safe Non-toxic Footprint Handprint Puppy Printing Ink Kit DIY Souvenir French Bulldog Chihuahua Pet Supplies</t>
  </si>
  <si>
    <t>High Quality Upgraded color collar Large Dog German Shepherd walk the dog P chain necklet Pet  For Medium and large Dogs</t>
  </si>
  <si>
    <t>3pcs Flea Remover Hook Tick Remover Tweezer Tick Pull Pet Cat Dog Accessaries Tick Tool Pet Mites Flea Extractor Pet Supplies</t>
  </si>
  <si>
    <t>VEVOR Portable Foldable Pet Playpen Tent Crate Kennel Waterproof Puppy Shelter for Dog Cat Cages Indoor Outdoor Travel Camping</t>
  </si>
  <si>
    <t>120Pcs Super Absorbent Pet Diaper Dog Training Pee Pads Disposable Healthy Nappy Mat For Cats Dog Diapers Quick-dry Surface Mat</t>
  </si>
  <si>
    <t>Pet Dog Plush Toy Animals Shape Bite Resistant Squeaky Toys Corduroy Dog Toys for Small Large Pets Cat Training Accessories</t>
  </si>
  <si>
    <t>Winter Plush Insulation Circular Pet Litter Mat Dog Bed Soft Comfortable Thickened PP Cotton Breathable Cat Bed Dog Accessories</t>
  </si>
  <si>
    <t>Fold Pet Dog Glasses Prevent UV Pet Glasses for Cats Dog Fashion Sunglasses Dog Goggles Photo Prop Pet Accessories Dog Supplies</t>
  </si>
  <si>
    <t>389 sold</t>
  </si>
  <si>
    <t>Pet Cat Laser Toys Rechargeable Multifunctional Cats Interactive Transform Pattern Kitten Training Laser Toy Dog Cat Accessories</t>
  </si>
  <si>
    <t>Dog Sleep Bed Dog Pet Bed Removable Thickening Deepsleeping Pets Nest Washable Baskets Cushion Mat Pet Home Supplies Cama Perro</t>
  </si>
  <si>
    <t>Portable Pet Dog Car Seat Central Control Nonslip Dog Carriers Safe Car Armrest Box Booster Kennel Bed For Small Dog Cat Travel</t>
  </si>
  <si>
    <t>Pet Hanging Beds Cat Perch Window Hammocks For Indoor Cats Resting Seat Safety Heavy Duty Suction Cups Breathable Washable Mesh</t>
  </si>
  <si>
    <t>Multifunctional candy colored plastic dog bowl cat bowl feeding water puppy feeder pet feeding supplies cute and easy to carry</t>
  </si>
  <si>
    <t>New Steamy Cat Brush 3 in 1 Electric Anti-splashing dog Brush with Steam Spray for Massage Pet Grooming Comb Hair Removal Combs</t>
  </si>
  <si>
    <t>Personalized Cat Dog ID Tag MW007 Name with Cute Symbols Engraved Front and Back for Custom Pets Collar  Anti-Lost Metal Charm</t>
  </si>
  <si>
    <t>Cat Window Perch Wooden Assembly Hanging Bed Pet Mat  Cozy Sunny Seat Window Mounted Cats Hammock Aerial Pet Shelf Nest Beds</t>
  </si>
  <si>
    <t>King Dog Bed Sofa Basket Dog Beds Fun Washable Removable Dog House Long Luxe Plush Outdoor Large Pet Cat Dog Bed Warm Mat Sofa</t>
  </si>
  <si>
    <t>1PC Pet Dog Cat Door Free Access 4 Way Magnetic Lockable Flap Door Door Gate Telescoping Frame Flap Gate Magnetic Closure Door</t>
  </si>
  <si>
    <t>78 sold</t>
  </si>
  <si>
    <t>Large Dog Bed Soft Thicken Corduroy Pet Sleeping Mat Non-slip Oversize Pet Kennel Winter Warm Detachable Dogs Sofa Pet Supplies</t>
  </si>
  <si>
    <t>277 sold</t>
  </si>
  <si>
    <t>HOOPET Dog Pillow Soft Mattress For Dogs Cat Sleeping Mat Pet Cushion In The Bed S-XL Size For Small Medium Large Dogs Pet Beds</t>
  </si>
  <si>
    <t>37 sold</t>
  </si>
  <si>
    <t>Large Square Nest Pet Large Dog Bed for Small Medium Dogs Soft Fleece Nest Big Dog Sofa Bed Winter Warm Cat House for Pet</t>
  </si>
  <si>
    <t>Bathroom Puppy Cat Washing Massage Dispenser Grooming Shower Brush Soft Silicone Dog Brush Pet Shampoo Massager Bath Brush</t>
  </si>
  <si>
    <t>150Pcs Pet Wipes Dog Cat Eyes Ears Cleaning Paper Towels Eyes Tear Stain Remover for Puppy Kitten Ears Cleaner Grooming Supplies</t>
  </si>
  <si>
    <t>cat accessories Double-layer  Non-slip big Cat Litter Mat Pet Litter Box Filter MatWear Resistant  Cat Litter Mat  free shipping</t>
  </si>
  <si>
    <t>Dog Bed Mat suit Soft Sofa Kennel Puppy Breathable Durable Blanket Cushion for Small Medium Dogs Pet Supplies cama perro</t>
  </si>
  <si>
    <t>169 sold</t>
  </si>
  <si>
    <t>Bathroom Dog Cats Bath Brush Massage Gloves Soft Rubber Comb Pet Accessories For Cats Shower Cleaning Tools Suppliers</t>
  </si>
  <si>
    <t>1PC Folding Silicone Dog Bowl Outfit Portable Travel Bowl For Dog Feeder Utensils Small Mudium Dog Bowls Pet Accessories</t>
  </si>
  <si>
    <t>Pet Dog Cat Bath Brush 2-in-1 Pet SPA Massage Comb Soft Silicone Pet Shower Hair Grooming Cmob Dog Cleaning Tool Pet Supplies</t>
  </si>
  <si>
    <t>366 sold</t>
  </si>
  <si>
    <t>Dog Bed Sofa Mats Pet Accessories Dogs Cats Flannel House for Large Medium Small Dogs House Cushion Cat Bed</t>
  </si>
  <si>
    <t>Pet Dog Bed Four Seasons Universal Big Size Extra Large Dogs House Sofa Kennel Soft Dog Cat Warm Bed Pet Accessories</t>
  </si>
  <si>
    <t>156 sold</t>
  </si>
  <si>
    <t>Dog Bed Round Dog Beds Soft Pet Dog Bed Winter Warm Dog House Cushion Comfortable Yellow Fluffy Kennel Pad Pet Supplies</t>
  </si>
  <si>
    <t>Customizable Net Hole 2cmx2cm Transparent Nylon Cat Safety Net Home Balcony Windows Window Screen Pets Fall Protection Netting</t>
  </si>
  <si>
    <t>Suction Cup Hanging Glass Cat Nest</t>
  </si>
  <si>
    <t>Soft Silicone Dog Brush Pet Shampoo Safety Massager Bath Brush Bathroom Puppycat Washing Massage Dispenser Grooming Shower Brush</t>
  </si>
  <si>
    <t>Cooling Pad Bed for Dogs Cats Puppy Kitten Cool Mat Pet Blanket Ice Silk Material Soft for Summer Sleeping Pink Blue Breathable</t>
  </si>
  <si>
    <t>Haustier Plüschtiere</t>
  </si>
  <si>
    <t>Pet Dog Cat Bath Brush Soft Silicone Cleaner Shampoo Massager Brush Bathroom Puppy Paw Clean Bath Tools Pet Grooming Supplies</t>
  </si>
  <si>
    <t>Cat Steam Brush Steamy Dog Comb 3 in 1 Electric Spray Pet Hair Brushes for Dogs Cats Massage Grooming Supplies Hair Removal Comb</t>
  </si>
  <si>
    <t>Floating Water Dog Toys Pet Flying Disk Training Ring Interactive Toy Puller Resistant Aggressive Chewing for Small Medium Dogs</t>
  </si>
  <si>
    <t>Dog Bed Sofa Shape Baskets Bedding for Dogs Small Medium Beds Pets Products Mat Cushions Pet Large Breeds Accessories Supplies</t>
  </si>
  <si>
    <t>Cat Litter Mat With Gift Double Layer Waterproof Pet Litter Box Mat Non-slip Sand Cat Pad Washable Bed Mat Clean Pad Products</t>
  </si>
  <si>
    <t>Pet Interactive Ball Smart Cat Dog Toys Cat Toy Indoor Automatic Rolling Magic Ball Cat Electronic Toy Training Self-moving Game</t>
  </si>
  <si>
    <t>Pet Accessories Shampoo Massager Brush Bathroom Puppy Cat Massage Comb Grooming Shower Brush For Bathing Soft Brushes For Dogs</t>
  </si>
  <si>
    <t>Dog kennel four seasons universal small dog mat winter dog kennel pet kennel</t>
  </si>
  <si>
    <t>61 sold</t>
  </si>
  <si>
    <t>Soft Cat Puppy Dogs Sofa Bed Sleeping Bag Kennel for Larger Dogs Bed Small House Cushion Cat Beds Cushion Pet Product</t>
  </si>
  <si>
    <t>135 sold</t>
  </si>
  <si>
    <t>Pet Dog Cat Artificial Grass Toilet Mat Indoor Potty Trainer Grass Turf Pad Pet Supplies</t>
  </si>
  <si>
    <t>Dog Toy Ball Electronic Interactive Pet Toy Ball Electronic Interactive Pet Products Rechargeable Smart Moving Gravity Jumping</t>
  </si>
  <si>
    <t>Pet Collar Personalized ID Tag Engraved Name for Dog Cat Puppy Keyring Charm Pendant Bone Necklace Accessories</t>
  </si>
  <si>
    <t>Dog Mat Beds for Dogs Kennel Washable Bed Pets Products Supplies Cushion Small Large Accessorys Plush Medium Sofa Pet Cats Puppy</t>
  </si>
  <si>
    <t>Adjustable Leather Pet Dog collar Neck Strap Supplies PU Leather Punk Rivet Spiked Dog Collar Pet Collars For Small Dog Cat</t>
  </si>
  <si>
    <t>Big Bed Pet Sleeping Bes Large Dogs Accessories Pet Items Pet Medium Waterproof Cushion Mat Supplies Kennel Products Home Garden</t>
  </si>
  <si>
    <t>1-15Roll Pet Dog Poop Bags Dispenser Collector Garbage Bag Puppy Cat Pooper Scooper Bag Small Rolls Outdoor Clean Pets Supplies</t>
  </si>
  <si>
    <t>391 sold</t>
  </si>
  <si>
    <t>Silicone Pet Bath Brush Dog SPA Massage Comb Dogs Cats Shower Hair Grooming Comb Dog Cleaning Brush Pet Supplies</t>
  </si>
  <si>
    <t>352 sold</t>
  </si>
  <si>
    <t>Pet Supplies Dog Cat Lick Pad Square Round Sucker Slow Food Pad Shower Distraction Pad Silicone Lick Pad Slow Food Tray</t>
  </si>
  <si>
    <t>Funny Dog Toy Colorful Luminous Elastic Ball Dogs Chewing Playing Sound Toy Ball Pet Supplies</t>
  </si>
  <si>
    <t>Pet Multifunction 2 in 1 Clicker &amp; Whistle Dog Trainer Clicker With Keyring Pet Puppy Trainer Dog Flute &amp; Clicker Pet Supplies</t>
  </si>
  <si>
    <t>All Seasons Available Nest Tent Yurt Shape Cat Kennel Dog Kennel Pet</t>
  </si>
  <si>
    <t>113 sold</t>
  </si>
  <si>
    <t>Dog Cat Door with 4 Way Locking Cat Door Flap Screen Pet Gate Cats Flap Window Weatherproof Kitten Puppy Interior Exterior Doors</t>
  </si>
  <si>
    <t>Cute Plush Giraffe Rope Pets Small Dogs Squeaky Interative Toys Deer Dolls Puppy Playing Chew Bite Toy Dog Training Accessories</t>
  </si>
  <si>
    <t>159 sold</t>
  </si>
  <si>
    <t>Creative Kittens Mini Pompoms Games Stretch Plush Ball Toys Interactive Launch Training Cat Toys Cat Supplies Pet Accessories</t>
  </si>
  <si>
    <t>112 sold</t>
  </si>
  <si>
    <t>4 In 1 Pet Hair Removal Brushes with Water Tank Double Sided Dog Cat Grooming Massage Comb Cleaning Floating Hair Pet Supplies</t>
  </si>
  <si>
    <t>474 sold</t>
  </si>
  <si>
    <t>Personalized Dog Toy Basket Free Print Pet Storage Box Cat DIY Custom Name Toys Clothes Accessories Organize Storage</t>
  </si>
  <si>
    <t>Cat Mats Cat Head Shape Anti-spill Anti-slipeasy To Clean Household Pet Placemat Cat And Dog Waterproof Mat Pets Supplies</t>
  </si>
  <si>
    <t>167 sold</t>
  </si>
  <si>
    <t>The new Rainbow Rabbit plush mouse toy includes Rattonite bite resistant interactive play pet supplies</t>
  </si>
  <si>
    <t>Pet Supplies Bow-tie Bowknot Cats Food Bowl PP Base Dog Bowl Stainless Steel Double Pet Accessories Feeding Drinking Double Bowl</t>
  </si>
  <si>
    <t>New Puppy Dog Choker Rhinestone Heart Four Rows Pearls Dogs Necklace Collar Shiny Cat Collar Jewellery Pet Supplies</t>
  </si>
  <si>
    <t>12Pcs/pack Cat Toys Mylar Crinkle Ball Ring Paper Sound Toy for Cats Kitten Interactive Pet Cat Supplies Multicolor</t>
  </si>
  <si>
    <t>Soft Fluffy Pet Blanket Cute Dot Pattern Cozy Warm Blanket for Cat Dogs Bed Small Large Dogs Mat Cover Pet Supplies</t>
  </si>
  <si>
    <t>Pet Eye Comb Brush Tear Stain Remover Comb Silicone soft material Grooming Tools For Small Cat Dog Gentle Cleaning Eye Scabs</t>
  </si>
  <si>
    <t>Catnip Pets Toy Cats Supplies for Cute Cat Toys Puppy Kitten Teeth Grinding Cat Plush Thumb Pillow Protect Mouth Pet Accessories</t>
  </si>
  <si>
    <t>Portable Poop Scooper with Build In Bag Dispenser Light Weight Claw Waste Picker For Dogs Pet Cleaner Tool</t>
  </si>
  <si>
    <t>Alfombrilla de arena para gatos</t>
  </si>
  <si>
    <t>Dog Sniffing Ball Toy</t>
  </si>
  <si>
    <t>Interactive Dog Football Toy Soccer Ball Inflated Training Toy For Dogs Outdoor Border Collie Balls For Large Dogs Pet Supplies</t>
  </si>
  <si>
    <t>Cat Strip Feeding Spoon For Wet Semi-liquid Foods Cat Strip Squeeze Spoons Pet Feeder Supplies Snack Feeding Cat Product L8V4</t>
  </si>
  <si>
    <t>durable teeth cleaning tool aggressive pet supplies pet toy dog bone dog chew toy puppy bones</t>
  </si>
  <si>
    <t>Durable Pet Dog Vest Harness Explosion-proof Big Dogs Harnesses Reflective French Bulldog Collar Shepherd Dogs Walking Supplies</t>
  </si>
  <si>
    <t>338 sold</t>
  </si>
  <si>
    <t>Food Dispenser Water Bowl Daily Supply Cat Food Bowl Tall Feet Cartoon Shape Large Capacity Anti-choking Neck Protector Pet Dog</t>
  </si>
  <si>
    <t>Dog Kennel Cat Kennel Plush Flower Shape Pet Kennel Dog Mattress Pet Bed Pet Pet Supplies</t>
  </si>
  <si>
    <t>120 Rolls Dog Poop Bag 15 Bags/ Roll Large Cat Waste Bags Doggie Outdoor Home Clean Refill Garbage Bag Pet Supplies</t>
  </si>
  <si>
    <t>96 sold</t>
  </si>
  <si>
    <t>Tease Pet Hollow Sniffing Ball Dog Toys Slow Food Ball Small And Medium-sized Dogs Relieve Boredom Pet Supplies</t>
  </si>
  <si>
    <t>Pet Foot Cleaner Foam Dog Cat Feet Cleaner Rinse-free Puppy Paw Cleaner Foam For Cute Cats With Foot Cleaning Silicone Brush</t>
  </si>
  <si>
    <t>79 sold</t>
  </si>
  <si>
    <t>Pet Dog Muzzles Adjustable French Bulldog Muzzle Dog Mouth Mask Breathable Muzzle for Anti Stop Barking Supplies Prevent Biting</t>
  </si>
  <si>
    <t>Portable Dog Treat Bag Tactical Durable Lightweight Food Pet Pouch With Rotatable Carabiner For Puppy Pet Supplies</t>
  </si>
  <si>
    <t>Dog Training Snack Bag Outdoor Travel Pet Dog Treat Pouch Portable Oil Resistance Food Dispenser Bag Durable Pet Accessories</t>
  </si>
  <si>
    <t>Dog Toys Snuffle Mat for Pet Plush Carrot Toy Mat Innovative Plush Vegetable Field Pull Radish Plush Carrot Dog Interactive Toys</t>
  </si>
  <si>
    <t>Best Pet Dog Toy Balls Squeak Puppy Toys Interesting Tennis Football Tooth Cleaning Cotton Filling Toys for Dogs Pet Supplies</t>
  </si>
  <si>
    <t>Non-Slip Cat Bowl Pet Water Food Feed Dog Bowls Pet Bowl With Inclination Stand Cats Feeder Feeding Bowl Kitten Supplies</t>
  </si>
  <si>
    <t>Transparent Cat Bowl For Cats Dogs Feeders Non-slip With Stand Base Pet Food and Water Bowls Pet Supplies</t>
  </si>
  <si>
    <t>229 sold</t>
  </si>
  <si>
    <t>4 Way Locking Cat Flap Door For Interior Exterior Doors Weatherproof Pet Doors For Cats &amp; Doggie Suitable For Window &amp; Wall 4 W</t>
  </si>
  <si>
    <t>187 sold</t>
  </si>
  <si>
    <t>5cm Pet Dog Toy Interactive Rubber Balls for Small Large Dogs Puppy Cat Chewing Toys Pet Tooth Cleaning Indestructible Dog  Ball</t>
  </si>
  <si>
    <t>Pet Placemat Dog Food bowl Mat Cat Feed Mat Cat Dog Drinking Feeding Placemat Silicone Waterproof Pet Bowl Pad Feeder Mats</t>
  </si>
  <si>
    <t>Adjustable Dog Y Harness Breathable Reflective Puppy Harness Leash for Small Medium Large Dog Chihuahua Vest Labrador Pet Suppli</t>
  </si>
  <si>
    <t>Funny Plush Cat Toy Soft Solid Interactive Mice Mouse Toys For Funny Kitten Pet Cats Playing Scratch Training Game Supplies</t>
  </si>
  <si>
    <t>Elevated Cats Feeder Bowl Anti-choking Raised Cat Food Water Bowl With Stand Pet Feeding Drinking Supplies Small and Midium Dogs</t>
  </si>
  <si>
    <t>Pet Puzzle Toys Slow Food Feeding Interactive Plate Bowl Non-Slip Anti-choking Dog Cat Bowl Iq Training Pets Supplies</t>
  </si>
  <si>
    <t>186 sold</t>
  </si>
  <si>
    <t>Bathroom Puppy Big Dog Cat Bath Massage Gloves Brush Soft Safety Silicone Pet Accessories Dog Cat Cleaning Grooming Supplie</t>
  </si>
  <si>
    <t>Cute Flamingo Plush Dog Toys Funny Interactive Squeaky Chew Ropes Toys For Small Large Pets Teeth Cleaning Supplies</t>
  </si>
  <si>
    <t>275 sold</t>
  </si>
  <si>
    <t>Dog Fence Dog Gate Ingenious Mesh For Indoor and Outdoor Safe Pet Dog gate Safety Enclosure Pet supplies baby safety gate</t>
  </si>
  <si>
    <t>118 sold</t>
  </si>
  <si>
    <t>216 sold</t>
  </si>
  <si>
    <t>Large Medium Small House Cat Bed Pet Dog Bed Sofa Mats Pet Products Coussin Chien Animals Accessories Dogs Basket Supplies</t>
  </si>
  <si>
    <t>Juguetes chirriantes para perros</t>
  </si>
  <si>
    <t>85 Vendidos</t>
  </si>
  <si>
    <t>Cat Litter Shovel Wood Handle Cat Litter Shovel Toilet Cleaning Shovel Tools Pet Cleaning Accessories Supplies Cats Pet Products</t>
  </si>
  <si>
    <t>Pet Footprints Baby Paw Print Pad Foot Print Mat Pet Handprints And Footprints Non-Toxic Ink Pad Dog Footprints Souvenir</t>
  </si>
  <si>
    <t>Pet Slow Food Bowl Dog and Cat Anti-choking Feeder Outdoor Travel Portable Foldable TPE Bowls Anti-gulping Feeding Pets Supplies</t>
  </si>
  <si>
    <t>Dog Bowl Portable Folding Pet Bowl Collapsible Silicone Water Bowl for Dog Outdoor Travel Puppy Feeder Dish Food Container</t>
  </si>
  <si>
    <t>Cat Litter Scoop with Refill Bag For Pet Filter Clean Toilet Garbage Picker Cat Litter Box Self Cleaning Cat Supplies Accessory</t>
  </si>
  <si>
    <t>240 sold</t>
  </si>
  <si>
    <t>317 sold</t>
  </si>
  <si>
    <t>10 Rolls 150pcs Dog Poop Bag Pet Supply Litter Bag Printing Cat Dog Poop biodegradable Bag Outdoor Home Clean Refill Garbage Bag</t>
  </si>
  <si>
    <t>Portable pet garbage bag dispenser</t>
  </si>
  <si>
    <t>dog harness dog collar dog leash Macarone color cat accessories pet small dog accessories small dog harnessdog supplies</t>
  </si>
  <si>
    <t>477 sold</t>
  </si>
  <si>
    <t>Grand Animal Chat et Chien Lit Chaud Confortable Chien Maison Doux PP Coton Nid Chien Panier Tapis Universel Étanche Chat Lit</t>
  </si>
  <si>
    <t>145 Vendus</t>
  </si>
  <si>
    <t>Water Dispenser Pet Fountain Dog Waterer Supplies For Dogs Fountains Cats Drinking</t>
  </si>
  <si>
    <t>Dog Squeak Toys Pet Sniffing Plush Snails Toys Tibetan Food Molar Puzzle Dog Toys Interactive Dog Puzzle Toy Feeder Pet Supply</t>
  </si>
  <si>
    <t>10/20//100Pcs Catnip Toys for Cats Pet Products Pets Interesting Things Goods Supplies Toy Accessories All Mint Cat Home Garden</t>
  </si>
  <si>
    <t>249 sold</t>
  </si>
  <si>
    <t>Cat Toy Cute Octopus Plush Toy Bite Resistant Teeth Interactive Play Pet Supplies Cat Dog Toys Octopus</t>
  </si>
  <si>
    <t>339 sold</t>
  </si>
  <si>
    <t>Cat Hammock Window Hanger Cat Hammock Washable Detachable Pet Bed Suction Shelf Bag Beds Seat For Cat Sleeping Pet Supplies</t>
  </si>
  <si>
    <t>311 sold</t>
  </si>
  <si>
    <t>Thickened Folding Silicone Pet Bowls Outdoor Pet Double Bowls Tableware Wholesale Pet Supplies Portable Dog Bowls</t>
  </si>
  <si>
    <t>67 sold</t>
  </si>
  <si>
    <t>Fashion Adjustable Dog Harness Vest Breathable Reflective Candy Color Pet Outdoor Walking Puppy Clothes Dogs Traction Supplies</t>
  </si>
  <si>
    <t>Funny Cat Toy Interactive Launch Pet Training Toy For Kitten Mini Flying Disc Shooting Gun Chasing Games Cat Toys Pet Supplies</t>
  </si>
  <si>
    <t>Cat Toy Pet Cat Sisal Scratching Ball Training Interactive Toy for Kitten Pet Cat Supplies Funny Play Feather Toy cat accessorie</t>
  </si>
  <si>
    <t>Pet Supplies Silicone Pet Licking Mat Cat Anti-choking With Slow Food Bowl Puppy Bath Distracted Licking Plate Cutlery</t>
  </si>
  <si>
    <t>179 sold</t>
  </si>
  <si>
    <t>Washable Dog Bed Thickened Dog Mat Pet Cat Soft Fleece Pad Blanket Mat Cushion Home Bed Rug Keep Warm Pet Supplies cama perro</t>
  </si>
  <si>
    <t>207 sold</t>
  </si>
  <si>
    <t>Simulation Bird interactive Cat Toy Sucker Feather Bird with Bell Cat Stick Toy for Kitten Playing Teaser Wand Toy Cat Supplies</t>
  </si>
  <si>
    <t>Cat Teeth Brushing Toy Teeth Cleaning Cat Stick Fish-shaped Silicone Toy Chew Resistant Interactive Toys Catnip Pet Supplies</t>
  </si>
  <si>
    <t>Pet Cat Scratch Toy Hanging Sisal Ball Built-in Bell Interactive Toy Pet Supplies  аксесуари для котів  игрушки для кошек</t>
  </si>
  <si>
    <t>Cute Plush Toys Squeak Pet Elephant Plush Shell Durable Toy Dog Chew Squeaky Interactive Dog Toy Funny Pet Supplies No Filling</t>
  </si>
  <si>
    <t>442 sold</t>
  </si>
  <si>
    <t>Cat interactive toys Tickle Cat Colorful bouncing ball Pet supplies Puzzle teasing indoor cat worm caterpillar elastic toy</t>
  </si>
  <si>
    <t>2024 Catnip Toys Funny Interactive Plush Teeth Grinding Cat Toy Kitten Chewing Toy Claws Thumb Bite Cat Mint Pets Accessories</t>
  </si>
  <si>
    <t>10pcs Pet Dog Cat Bow Ties Classic Polka Dots&amp;Stripe Dog Grooming Collar Dog Ties Pet Supplies Bows</t>
  </si>
  <si>
    <t>Dog Flying Discs Silicone Flying Saucer Floating Bite Resistant Dog Interactive Game Toy Pet Training Supplies</t>
  </si>
  <si>
    <t>Dog Harness Pet Adjustable Reflective Saddle For Small Medium Dogs Cats No Pull Puppy Breathable Mesh Harnesses Pet Supplies</t>
  </si>
  <si>
    <t>Divertenti giocattoli per animali domestici cartone animato simpatico peluche resistente ai morsi giocattolo da masticare per animali domestici per gatti cani forniture interattive per animali domestici Partner per animali domestici</t>
  </si>
  <si>
    <t>1.000+ venduto</t>
  </si>
  <si>
    <t>Home Pet Animal Care Protect Flea Comb For Cat Dog Pet Stainless Steel Comfort Flea Hair Comb Cat Dog Supplies Pet Products</t>
  </si>
  <si>
    <t>105 sold</t>
  </si>
  <si>
    <t>Pet Tooth Cleansing Finger Set for Cleaning Teeth: Dog Brushes</t>
  </si>
  <si>
    <t>Pet Feeder Cat Toy Mouse Food Rolling Leakage Dispenser Bowl Playing Training Funny Toys for Cat Kitten Cats Toy Pet Supplies</t>
  </si>
  <si>
    <t>Cat Pets Toys Mouse Shape Balls Foldable Cat Kitten Play Tunnel Funny Cat Stick Mouse Supplies Simulation Mouse Cat Accessories</t>
  </si>
  <si>
    <t>Pet cat and dog silicone bath brush massage care soft bath brush can fill liquid bath ball brush pet accessories dog cat tool</t>
  </si>
  <si>
    <t>Interactive Cat Feather Toy Feather Teaser Stick Wand Pet Retractable Feather Bell Refill Replacement Catcher Product for Kitten</t>
  </si>
  <si>
    <t>Cat Toys Smart Interactive Ball Catnip Cat Training Toy Pet Playing Ball for Cats Kitten Kitty Pet Squeaky Toy Supplies Products</t>
  </si>
  <si>
    <t>193 sold</t>
  </si>
  <si>
    <t>Pet Cat Toys Cute Funny Rainbow Strips Stick Cat Teaser Wand  Pet Toys for Cats Interactive Toys Cat Supplies Pet Products</t>
  </si>
  <si>
    <t>Rustle Sound Catnip Toy Cats Products for Pets Cat Toys for Kitten teeth cleaning cat mint Plush Thumb Pillow Pet Accessories</t>
  </si>
  <si>
    <t>Affordable Comfort Dog Cat PU Leather Collar Adjustable Pet Accessories for Small Dogs Puppy Mascotas Supplies Collier Chien</t>
  </si>
  <si>
    <t>Pet Puppy Dog Harnesses Leash Set Bee Animals Shape Dog Cat Harnesses Soft Adjustable Outdoor Walking Anti-lost Pet Supplies</t>
  </si>
  <si>
    <t>Reflective Pet Dog Car Seat Belt Puppy Dog Walking Travel Car Accessories Dog Leash Harness for Small Dogs Pet Car Supplies</t>
  </si>
  <si>
    <t>Pet Cat Toy Stick Feather Wand Toys Interactive Fish-shaped Telescopic Fishing Rod Cat Teaser Toy Supplies Random Color</t>
  </si>
  <si>
    <t>XS-3XL Warm Soft Pet Bed Mats Plush Pet Sleeping Mat for Dog Bed for Small Large Dogs Blanket Cat Bed  Warm Cat Mat Cushion</t>
  </si>
  <si>
    <t>Portable Double Cat Bowls Pet Water Food Feeder Food Container Drink Bowls for Small Animals Indoor Cats Puppy Kitten Supplies</t>
  </si>
  <si>
    <t>Pet Cat Litter Mat Waterproof Double Layer EVA Foldable Cat Litter Trapping Pet Carpet Bed Pads For Cats Pet Clean Supplies</t>
  </si>
  <si>
    <t>Dog Toys Pet Flying Disk Training Ring Puller Anti-Bite Floating Interactive Supplies Dog Toys For Small Dog Chewing Toy 18CM</t>
  </si>
  <si>
    <t>Cat Bed House Removable Plush Mat Cats Four Seasons Cushion Basket Honey Jar Shape Machine Washable Pet Accessories</t>
  </si>
  <si>
    <t>Fashion Pet Training Shoulder Bag Dog Snack Pocket Portable Pet Poop Pouch Outdoor Storage Supplies Large Capacity</t>
  </si>
  <si>
    <t>Practical Pet Dog Poop Bag Dispenser Waste Garbage Holder Dispensers Poop Bags Set Dogs Trash Pets Clean Accessories</t>
  </si>
  <si>
    <t>Crazy Ball Interactive Cat Toy Self-moving Kitten Jumping Ball Toys Vibration Sensor Cats Game Toy Cat Accessories Pet Supplies</t>
  </si>
  <si>
    <t>104 sold</t>
  </si>
  <si>
    <t>Fashion Rubber Pet Bath Brush Environmental Protection Silicone Glove for Pet Massage Pet Grooming Glove Dogs Cats Pet  supplies</t>
  </si>
  <si>
    <t>20PCS Dog Accessories Bulk Fashion Dog Bow Tie Lace Dog Supplies Small Dog Bowties Pet Products Dog Accessories For Small Dogs</t>
  </si>
  <si>
    <t>Waste Bags Dispenser Flashlight Poop Connection Holder Pet Litter Box with Light Pet Leash Pendant Outdoor Equipment Dog</t>
  </si>
  <si>
    <t>Cat Dog Paw Print Ink Kit Pad Safe Non-toxic Easy DIY Clean Touch Inkless Pet Souvenir</t>
  </si>
  <si>
    <t>Fluffy Dog Bed Large Pet Products Dogs Beds Small Sofa Baskets Pets Kennel Mat Puppy Cats Supplies Basket Blanket Accessories</t>
  </si>
  <si>
    <t>Plush Dog Toys Carrot Pulling Interactive Training Toys for Small Medium Dogs Cats Bite Resistant Puppy Chew Toy Pet supplies</t>
  </si>
  <si>
    <t>Dogs Accessories Pets Dog Toothbrush Puppy Supplies Teddy Tooth Brush Pet Products Teeth Grooming Equipment for Dogs Appliances</t>
  </si>
  <si>
    <t>3Pcs/Set Dog Grooming Belly Strap D-rings Bathing Band Pet Supplies Adjustable Free Size Pet Traction Belt Collar Dog Harness</t>
  </si>
  <si>
    <t>Pet Poop Bag Canvas Garbage Bags Dispenser Portable Dog Poop Waste Bag Holder Outdoor Puppy Cat Outdoor Pick Up Pets Supplies</t>
  </si>
  <si>
    <t>221 sold</t>
  </si>
  <si>
    <t>2024 New Catnip Ball Lickable Cat Grass Snack Catnip Ball Kitten Playing Chewing Cleaning Teeth Toy Cat pet supplies Scratchers</t>
  </si>
  <si>
    <t>Pet Nylon Leash Supplies Dog Leash Double Hook Traction Rope Running Belt Rope Adjustable Waist Imitation Stainless Steel Hook</t>
  </si>
  <si>
    <t>Portable 2 in 1 Pet Dog Water Bottle Dispenser for Small Dogs Cats Walking Leakproof Feeder Containers Bowl Chihuahua Supplies</t>
  </si>
  <si>
    <t>Pet cat toy String tubing with feather spring elastic toy pet supplies</t>
  </si>
  <si>
    <t>308 sold</t>
  </si>
  <si>
    <t>TOUA Choice Double Layer EVA Cat Litter Pad Bed Cats Large 75cm Waterproof Sand Basin Filter Kitten Dog Pet Products Accessories</t>
  </si>
  <si>
    <t>Cat Litter Mat Waterproof Double Layer Pet Litter Box Mat Pet Toilet Cat Mat Nonslip Sand Cat Washable Mat Pet Clean Supplies</t>
  </si>
  <si>
    <t>Fashion Pet Triangle Bandana Adjustable Cute Pattern Chihuahua Neckerchief Puppy Soft Cotton Scraf Dog Saliva Towel Pet Supplies</t>
  </si>
  <si>
    <t>Lightweight Strong Dog Muzzle Basket Anti-Biting Anti-barking Mouth Cover Dog Adjustable Straps Mask Pet Training Supplies</t>
  </si>
  <si>
    <t>3 In 1 Pet Dog Repeller Anti Barking Device Ultrasonic Dog Repeller Stop Bark Control Training Supplies With LED Flashlight Tool</t>
  </si>
  <si>
    <t>6 Sticks Natural Cat Mint Sticks Cat Catnip Chews Toys Pet Molar Sticks Kittens Cleaning Teeth Bite-resistant Toys Pet Products</t>
  </si>
  <si>
    <t>Pet Collar and Leash Set for Small Medium Large Dog Walking Collars Bohemia Style Puppy Cat Collar Pet Supplies Buldog Chihuahua</t>
  </si>
  <si>
    <t>Dog Plush Toys Pet Squeaky Animal Toy Dog Bite-Resistant Clean Teeth Chew Toy Pet Supplies Interactive Toys Lion Elephant Monkey</t>
  </si>
  <si>
    <t>Cuddly Pet Cow Plush Toy - The Perfect Anxiety Relief and Calming Aidfor Cats and Dogs</t>
  </si>
  <si>
    <t>ROJECO 5M Automatic Retractable Dog Leash LED Luminous Leading Fashion Light Straps For Dog Puppy Pet Flexi Walking Running Lead</t>
  </si>
  <si>
    <t>Pet Toilet Small Dog And Dog Urine Cleaning Supplies Cat And Dog Pet Bedpan Tray Cat Shampoo Bedpan Pet Cleaning Supplies</t>
  </si>
  <si>
    <t>Dog Molar Toy Food Grade Silicone BPA Cute Little Monster Dog Tooth Cleaning Interactive Bite Resistant Sound Toy Pet Supplies</t>
  </si>
  <si>
    <t>213 sold</t>
  </si>
  <si>
    <t>Pet Double Finger Toothbrush Super Soft TPR Pet Teeth Cleaning Tooth Brush Bad Breath Care Nontoxic Dog Cat Cleaning Supplies</t>
  </si>
  <si>
    <t>Dogs Collars Anti Loss Pendant Waterproof Safety LED Flashing Light USB Rechargeable LED Light Pendant For Dogs Cats Pets</t>
  </si>
  <si>
    <t>Pet Comb Pet Tear Stain Remover Dog Grooming Comb Gently Removes Mucus and Crust Small Lice Flea Combs for Dogs Cats Supplies</t>
  </si>
  <si>
    <t>Collapsible Pet Silicone Dog Food Water Bowl With Bowl Lip Pet Outdoor Travel Portable Puppy Dishes with Carabiner Pet Supplies</t>
  </si>
  <si>
    <t>HOOPET Dog Cat Automatic Food Feeder Water Drinker Bottle Puppy Kitten Hanging Food Dispenser Water Container Pet Supplies</t>
  </si>
  <si>
    <t>New Pet Toys Squeak Toys Latex Corn shape Puppy Dogs Toy Pet Supplies Training Playing Chewing Dog Toys For Small Dogs</t>
  </si>
  <si>
    <t>Catnip Balls Cat Mint Toy Grinding Teeth Mint Ball Edible Safety Healthy Snack Rotatable Wall Stick-on Toys for Pet Supplies</t>
  </si>
  <si>
    <t>Puppy Dog Plush Squeaky Toys for Small Medium Dogs Bone Aggressive Chewers for Pet Cat Products Puppy Accessories</t>
  </si>
  <si>
    <t>Cat Toys Interactive Molar Cotton Rope Toys Silvervine Cat Teaser Toy Clean Mouth Kitten Play Toy Pet Supplies Accessories</t>
  </si>
  <si>
    <t>Bed for Dog Cat Pet Square Plush Kennel Medium Small Dog Sofa Bed Cushion Pet Calming Dog Bed House Pet Supplies Accessories</t>
  </si>
  <si>
    <t>Non-toxic Pet Footprint Pad</t>
  </si>
  <si>
    <t>Pet Finger Teeth Cleaning &amp; Eye Cleaning Wipes Set For Dogs &amp; Cats Remove Bad Breath &amp; Tartar Pet Tooth &amp; Eye Cleaning Products</t>
  </si>
  <si>
    <t>4 Speeds Motion Undercover Mouse Fabric Moving Feather Interactive Pet Toy For Cat Kitty Automatic Electric Cat Toy Plate</t>
  </si>
  <si>
    <t>Silicone Flying Saucer Funny Dog Cat Toy Dog Game Flying Discs Resistant Chew Puppy Training Interactive Pet Supplies</t>
  </si>
  <si>
    <t>TOUA Choice Interactive Pet Toy Cat Tunnel Cat Nest Wear-resistant Polyester Material with Funny Cat Ball Funny Cat Supply</t>
  </si>
  <si>
    <t>Dog Leash Reflective Short Leashes for Large Dogs Walking Explosion-proof Dog Walker Soft Handle Big Dogs Leashes Pet Supplies</t>
  </si>
  <si>
    <t>100Pcs Birds Pigeon Foot Rings Small Poultry Foot Ring 10 Colors Plastic Dove Clip Quail Pigeon Foot Ring Pet Bird Supplies</t>
  </si>
  <si>
    <t>Pet Sleeping Pad Thickened Autumn and Winter Warm Floor Mat Cat Dog Universal Blanket Pad pet supplies</t>
  </si>
  <si>
    <t>Hot wood polygonum cat-teasing toys cat snacks self hi nibble teeth cleaning natural molar stick pet supplies</t>
  </si>
  <si>
    <t>Cute Pet Birthday Caps/Bibs Costume Pet Cat Dog Happy Birthday Hat Bib Accessories for Party Decoration Supplies Cat Hat</t>
  </si>
  <si>
    <t>40pcs Pet Dog Bowtie Lace Small Dog Cat Grooming Bows For Dogs Pets Grooming Accessories Pet Supplies For Small Dogs</t>
  </si>
  <si>
    <t>Pet Hanging Water Dispenser Non Slip Detachable Leak-Proof Cat Dog Automatic Water Drinker For Dog And Cat Supplies 1pc 2023</t>
  </si>
  <si>
    <t>Dog Water Bottle Portable Puppy Drinking Food Feeder For Small Medium Dogs Cats Outdoor Leak Proof Corgi Beagle Pet Supplies</t>
  </si>
  <si>
    <t>New Pet Hammock Cat Swing Hand Woven Cotton Rope Cats Hanging Basket  Kitten Hanging String Den Indoor Pend Nest Pets Supplies</t>
  </si>
  <si>
    <t>Pet Toys Plush Soundmaking Dog Supplies Durable and Bite Resistant Fox and Squirrel Pet Toys</t>
  </si>
  <si>
    <t>1PC Cute Rubber Sound Pig Grunting Squeak Latex Pet Chew Toys for Dog Squeaker Chew Training Puppy Supplies Pet Products</t>
  </si>
  <si>
    <t>Catnip Cat Ball Smart Toys for Cats Kitten Training Supplies with Catnip Storage Box Automatic Magic Ball Game Cats Pet Products</t>
  </si>
  <si>
    <t>High Quality 5mm*3m Lengthen Steel Wire Dogs Rope Chain Durable Double-end Dogs Leash Cable Dual Heads Metal Hooks Pet Supplies</t>
  </si>
  <si>
    <t>144 sold</t>
  </si>
  <si>
    <t>Cat Dog Paw Print Ink Kit Pad Safe Non-toxic Baby Footprints Newborn Shower Handprint Easy Diy Clean Touch Inkless Pet Souvenir</t>
  </si>
  <si>
    <t>Pet Supplies Silicone Licking Mat Cat Slow Feeder With Suction Cup Slow Feeding Pad Dog Licking Pad Anxiety-relieving Utensils</t>
  </si>
  <si>
    <t>Super Soft Dog Bed Warm Thicken Pet Sofa for Small Medium Dogs Cats Non-slip Cozy Cat Sleeping Mat Puppy Kennel Pet Supplies</t>
  </si>
  <si>
    <t>Cat Toys Launch Training Interactive Shooter Gun Teaser Plush Ball Pet Creative Games Stretch Mini Pompoms Kittens Supplies</t>
  </si>
  <si>
    <t>Dog Poop Bag Holder Pet Waste Carrier Clip Hands-Free Dog Leash Dispenser Outdoor Walking Puppy Poop Bags Clip Easy To Carry</t>
  </si>
  <si>
    <t>10Pcs Dog Neckties ST Patrick's day Pet Supplies  Pet Dog Cat Bow Tie Neckties White Green Dog Bows Pet Bowties Dogs Supplies</t>
  </si>
  <si>
    <t>Pet Supplies Dog Cat Anti Choking Feeding Food Bowls Puppy Slow Down Eating Feeder Dish Prevent Obesity New Product Variety</t>
  </si>
  <si>
    <t>Cat Interactive Funny Gesture Toys Mini Multi-Style Teasing Cat Plastic Finger Human Fake Hand Gloves Pet Toys Supplies</t>
  </si>
  <si>
    <t>161 sold</t>
  </si>
  <si>
    <t>Pet Dog Ball Chew Toys Funny Bouncy Rubber Solid Ball for Small Large Dog Toys Outdoor Throwing Training Toys Supplies</t>
  </si>
  <si>
    <t>Dog Latex Toys Sound Squeaky Elephant Cow Animal Chew Pet Rubber Vocal Toys For Small Large Dogs Bite Resistant Interactive Toy</t>
  </si>
  <si>
    <t>3 pcs Finger set toothbrush</t>
  </si>
  <si>
    <t>Plush Dog Toy Tropical Sea Series Squid/Seahorse/Shark/ Crab Soft Squeaky Toys Small Large Dogs Puppy Pets Training Accessories</t>
  </si>
  <si>
    <t>94 sold</t>
  </si>
  <si>
    <t>New Dog Retractable Leash Wrist Strap Hands Free Pet Leash Automatic Bracelet Adjustable Walker Lead Rope Accessories Supplies</t>
  </si>
  <si>
    <t>123 sold</t>
  </si>
  <si>
    <t>Windmill Cat Toy Interactive Pet Toys for Cats Puzzle Cat Game Toy With Whirligig Turntable for Kitten Brush Teeth Pet Supplies</t>
  </si>
  <si>
    <t>10PCS Dog Bows Cotton Red Series Pet Dogs Hair Bows for Rubber Bands Fashion Puppy Bow Grooming Accessories for Cat Dog Supplies</t>
  </si>
  <si>
    <t>Portable Indoor Sand Shovels Durable Plastic Practical Cleaning Cat Pet Litter Scoop Shovel Pets Supplies Large Scooper</t>
  </si>
  <si>
    <t>2021 New Pet Poop Bag Holder Hands-free Fixed Clip Dog Walking Cleaning Supplies Pet Cat Dog Poop Bag Dispenser</t>
  </si>
  <si>
    <t>199 sold</t>
  </si>
  <si>
    <t>Interactive Launch Training Cat Toys Creative Kittens Mini Pompoms Games Stretch Plush Ball Toys Cat Supplies Pet Accessories</t>
  </si>
  <si>
    <t>Adjustable Dog Car Seat Belt Pet Harness Lead Safety Dog Collar With Nylon Fabric Tether For Car Travel Supplies Dog Accessories</t>
  </si>
  <si>
    <t>Funny Cat Toy Interactive Teaser Training Toys Flying Disc Spinning Gyro Launching Game Toy Teasing Pet Supplies Dog Toys Access</t>
  </si>
  <si>
    <t>Dog Water Bottle Portable Travel Pet Drinker Leak Proof Dog Bowl Food Cat Fountain Outdoor Walking Drinking Bottle Dogs Feeder</t>
  </si>
  <si>
    <t>110 sold</t>
  </si>
  <si>
    <t>Cat toy wooden pole Cute animal shape plush cuddly cat stick with bell interactive fun pet supplies</t>
  </si>
  <si>
    <t>Pet Massage Comb Hair Anti Knotting Stainless Steel Blade Detachable Dog Cat Hair Comb Brush Grooming Tools Pet Combs Pet Supply</t>
  </si>
  <si>
    <t>Quality Stainless Steel Pet Flea Remover Tool Scratching Hook Tweezers Clips Set Cat Dog Tick Removal Tool Pet Grooming Supplies</t>
  </si>
  <si>
    <t>Pet Chew Toys Soft Blue Rubber Durable Molars Training Toy Chihuahua Yorkie Funny Ball Interactive Bone Treat Toys Pet Supplies</t>
  </si>
  <si>
    <t>2.6</t>
  </si>
  <si>
    <t>Hot cat toys Self-amusement cat turntable toy ball fun cat stick cat fun automatic fun cat toy pet supplies</t>
  </si>
  <si>
    <t>Pet Large Dog Bed Warm House Candy-colored Square Nest Pet Kennel For Small Medium Large Dogs Cat Puppy Plus Size Dog Baskets</t>
  </si>
  <si>
    <t>Pet Puppy Cat Pick Up Poop Bag Dispenser Portable Dog Poop Waste Bag Holder Outdoor Pets Supplies Garbage Bags Organizer</t>
  </si>
  <si>
    <t>Pet Toy Set Cat Toy Set With Catmint Kitten Plush Catnip Toy With Scent Cat Mini Catnip Chewing Toy Teeth Grinding Pet Supplies</t>
  </si>
  <si>
    <t>4Pieces Colorful Sisal Interactive Ball Cat Toy Pet Supplies Feather Cat Training Catcher Cat Accessories Random Color Toy Ball</t>
  </si>
  <si>
    <t>191 sold</t>
  </si>
  <si>
    <t>1pc Stool-Shaped Silicone Pet Garbage Bag Dispenser Cat And Dog Hang-Out Buckle Portable Pet Toilet Bag Storage Box Dog Supplies</t>
  </si>
  <si>
    <t>Pet Dog Muzzle Breathable Basket Muzzles Large Dogs Stop Biting Barking Chewing For Greyhound Gree Whippet Dogs supplies</t>
  </si>
  <si>
    <t>Cat Toy Pet Cat Kitten Playing Mouse Rat Mice Ball Cage Toys Pet Supplies Random Color  аксесуари для котів</t>
  </si>
  <si>
    <t>3.5L Pet Automatic Feeder Water Dispenser Cat Drinker Feeding And Watering Food Feed Drinking Bowl For Dogs Cat Accessories</t>
  </si>
  <si>
    <t>Behogar Novelty Stretchable Design Pet Dog Cat Training Clicker Agility Clickers Bird Whistle Commander Supply Accessory</t>
  </si>
  <si>
    <t>127 sold</t>
  </si>
  <si>
    <t>Fashion Dog Collar With Apple Air tag Case Nylon Pet Collar Reflective Soft Anti-lost Tracking Collar Dog Supplies Suit For Dog</t>
  </si>
  <si>
    <t>128 sold</t>
  </si>
  <si>
    <t>1pc Pet Durable Toy Knot Rope Chew Toy for Dogs &amp; Cats Interactive Teeth Cleanning Dog Supplies Random Color</t>
  </si>
  <si>
    <t>473 sold</t>
  </si>
  <si>
    <t>Pet Leash Automatic Retractable Dog Walker Adjustable Leash Pet Supplies Dog Walking Leash Multi-color Traction Device</t>
  </si>
  <si>
    <t>39 sold</t>
  </si>
  <si>
    <t>6 Rolls 90pcs Dog Poop Bag Pet Supply Litter Bag Printing Cat Dog Poop biodegradable Bag Outdoor Home Clean Refill Garbage Bag</t>
  </si>
  <si>
    <t>dog waste poop bag doggy，biodegradable green compostable cornstarch disposable plastic scented eco friendly pet  doggie poo bag</t>
  </si>
  <si>
    <t>2023 New Pet Dog Hair Clips Dogs Pink Flower Heart Clip Bow Cute Decoration Puppy Hair Bows for Small Dogs Supplies Pet Headwear</t>
  </si>
  <si>
    <t>5Pcs Funny Cat Tickling Stick Plush Worms Teaser String with Bells Replacement Catcher Kitten Play Interactive Toy Pet Supplies</t>
  </si>
  <si>
    <t>Pet Cat Dog ID Tag For Dogs Cats Anti Lost Name Label Identification Tube Collar Metal Pendant Tag Pet Supplies Large/small</t>
  </si>
  <si>
    <t>Dog Cat Super Soft Pet Finger Toothbrush Teeth Cleaning Bad Breath Care Nontoxic Silicone Tooth Brush Dog Cat Cleaning Supplies</t>
  </si>
  <si>
    <t>Ultrasonic Dog Repeller LED Flashlight Pet Chaser Training Equipment Double Head Anti Barking Device Dog Supplies German Shepher</t>
  </si>
  <si>
    <t>7 Colors Silicone Flying Saucer Funny Dog Cat Toy Dog Game Flying Discs Resistant Chew Puppy Training Interactive Pet Supplies</t>
  </si>
  <si>
    <t>Very Soft Cat Bed Pet Basket Cat House Sofa Small Dog Lounger Cushion Kittens Cave Puppy Mat House Tent Bed Supplies For Cats</t>
  </si>
  <si>
    <t>Pet Dog Puppy Double Knot Chew Rope Knot Toys Clean Teeth Durable Braided Bone Rope Pet Molar Toy Pet Supplies</t>
  </si>
  <si>
    <t>182 sold</t>
  </si>
  <si>
    <t>1 Set Adjustable Dog Ear Stand Corrector Care Tool Ears Erector Stand Up Tool For Dogs Samoyed Doberman Pet Supplies Universal</t>
  </si>
  <si>
    <t>Cat Rainbow Ball Toy Striped Cat Stick Replacement Head Feather Accessories Bell Kitten Catch Playing Interactive Pet Supplies</t>
  </si>
  <si>
    <t>Pet Dog Bed Sofa Big Dog Bed For Small Medium Large Dog Mats Bench Lounger Cat Chihuahua Puppy Bed Kennel Cat Pet House Supplies</t>
  </si>
  <si>
    <t>Outdoor Portable Pet Folding Bowl Silicone Dog Feeders with Hanging Hook Cat Dog Bowl Pet Items Dog Food Bowl Mascotas</t>
  </si>
  <si>
    <t>Dog Toys Pet Cotton Rope Slippers Sound Making Toys Dog Teeth Grinding Cleaning Teeth Built-in BB Airbag Round Ball Bell Various</t>
  </si>
  <si>
    <t>Dog Plush Toys Screaming Chicken Funny Pets Interactive Squeaky Chew Toy For Small Large Dogs Supplies</t>
  </si>
  <si>
    <t>125 sold</t>
  </si>
  <si>
    <t>20PCS Dog Bluk Bow tie Fashion Dog Supplies Small Dog Cat Bowties Pet  Accessories For Dogs Accessories Pet Supplies Dogs</t>
  </si>
  <si>
    <t>217 sold</t>
  </si>
  <si>
    <t>5/10/30Roll Dog Poop Bags for dog Large Cat Waste Bags Doggie Outdoor Home Clean Refill Garbage Bag Pet Supplies 15 Bags/ Roll</t>
  </si>
  <si>
    <t>Cat Bowl Pet Accessories Ceramic Diagonal High Feet Cute Protection Cervical Spine Dog Bowl Drink Water Bowl Pet Supplies</t>
  </si>
  <si>
    <t>Reflective Dog Harness No Pull Adjustable Dog Harness Vest Breathable Pet ​Harness For Small Medium Large Dog Pet Supplies</t>
  </si>
  <si>
    <t>Donut Mand Dog Accessories for Large Dogs Cat's House Plush Pet Bed for Dog XXL Round Mat For Small Medium Animal Calming 100CM</t>
  </si>
  <si>
    <t>Corner Pet Brush Comb Play Cat Toy Plastic Scratch Bristles Arch Massager Self Grooming Cat Scratcher</t>
  </si>
  <si>
    <t>227 sold</t>
  </si>
  <si>
    <t>Dog Poop Bag Outdoor Cleaning Poop Bag Outdoor Clean Pets Supplies for Dog Garbage Bag Pet Supplies</t>
  </si>
  <si>
    <t>Dog Noise-proof Warm Earmuffs Pet Ears Cover Turban Outdoor Dog Cat Soothing Emotions Keep Pet Ears Clean Winter Cat Supplies</t>
  </si>
  <si>
    <t>Pet Needle Combs with Non-Slip Handle Small Medium Dog Hair Brushes Hair Removal Knotting Comb Grooming Supplies for Dogs Cats</t>
  </si>
  <si>
    <t>3pcs Teaser Toy Cat Wand Rainbow Ribbon Cat Fun Stick Interactive Indoor Healthy Exercise Funny Cat Rod Pet Supplies Kitten Toy</t>
  </si>
  <si>
    <t>233 sold</t>
  </si>
  <si>
    <t>Large Dog Warmth Dog Nest and Pet Supplies Dog Nest Small Medium Internet Famous Pet Nest Dog Bed Dog Mat Dog Mat Cat Nest</t>
  </si>
  <si>
    <t>1/10/30 Rolls Printing Dog Poop Bag Pet Poop Bags Dog Cat Waste Pick Up Clean Bag For Puppy Dogs Random Color Pet Supplies</t>
  </si>
  <si>
    <t>Soft Plush Pet Bed with Cover Round Cat Bed Pet Mattress Warm Cat Dog 2 in 1 Sleeping Nest Cave for Small Dogs</t>
  </si>
  <si>
    <t>1Pcs Bone Shaped Poop Bag Dispenser with Bags Pet Dog Waste Bag Holder Plastic Garbage Bag Dispenser Dog Cleaning Supplies</t>
  </si>
  <si>
    <t>Outdoor Portable Training Dog Snack Bag Pet Supplies Strong Wear Resistance Large Capacity Puppy Products Waist Bag Durable</t>
  </si>
  <si>
    <t>Pet Placemat Cat Dogs Lick Silicone Mat Slow Food Bowl With Suction Dog Feeder Supplies Training Pets Bathing Distraction</t>
  </si>
  <si>
    <t>Dog Toys Funny Sausage Shape For Puppy Dog Chew Toys Interactive Training Bite-resistant Grinding Teeth Dogs Pet Supplies 1/3pcs</t>
  </si>
  <si>
    <t>Lightweight Pet Harness with Handle Anti-Escape Dog Vest for Small Medium Dogs Puppy Chest Straps Chihuahua Pug Pet Supplies</t>
  </si>
  <si>
    <t>Funny Cat Bed Warm Pet House Soft Long Plush Kitten Lounger Cushion Small Dogs Tent Cave Beds For Cozy Cat House Mat Supplies</t>
  </si>
  <si>
    <t>20pcs Valentine's Day Pet Supplies Lace Rose Love Style Pet Cat Dog Collar Bowties Neckties Pet Cat Holiday Grooming Products</t>
  </si>
  <si>
    <t>Dog Squeaky Carrot Dog Toys Plush Stuffed Soft Puppy Chew Toys Interactive Pet Supplies for Small Medium Dogs Dental Care</t>
  </si>
  <si>
    <t>Pet Bathing Brush Pet Silicone Bath Cleaning Massage Brush Shampoo Shower Gel Bathing Brush Cat Dog Cleaning Grooming Supplies</t>
  </si>
  <si>
    <t>New Hot Pet Dog Toy Squeak Plush Toys For Dogs Supplies Fit for All Puppy Pet Sound Funny Durable Chew Molar Cute Pets Supplies</t>
  </si>
  <si>
    <t>Ultrasonic Bark Arrester Lightweight with LED Flashlight Dog Repeller Portable Dog Bark Control Device for Pet Training Supplies</t>
  </si>
  <si>
    <t>Macaron Pet Double Bowl Plastic Kitten Dog Food Drinking Tray Feeder Cat Feeding Pet Supplies Accessories</t>
  </si>
  <si>
    <t>Squeaky Dog Toys Oxford Cloth Chew Cleaning Teeth Toy Puppy Training Interactive Supplies Pet Snake Shape Bite Resistant Toys</t>
  </si>
  <si>
    <t>20/30PCS Fashion Pet Hair Accessories Colourful Plush Ball Shape Pets Grooming Bows Products for Medium Small Dog Cats Supplies</t>
  </si>
  <si>
    <t>Cat Mice Game Intelligence Toy Bell Tent With 9 Hole Cats Playing Tunnel Foldable Mouse Hunt Toys Keeps Kitten Active Pets</t>
  </si>
  <si>
    <t>1 шт. очки для домашних животных</t>
  </si>
  <si>
    <t>4PCS Pet Supplies Cat Teaser Wand Refill Funny Butterfly Kitten Teaser Stick Replacement Refill Attachment Plush Tassel Cat Toys</t>
  </si>
  <si>
    <t>550ml Portable Dog Water Bottle Outdoor Walking Travel Foldable Leakproof Drinking Bowl for Small Medium Big Dogs Pet Supplies</t>
  </si>
  <si>
    <t>Cat Litter Shovel Scoop For Pet Filter Clean Toilet Garbage Picker Cat Supplies Accessory Cat Litter Box Self Cleaning</t>
  </si>
  <si>
    <t>Dog Cotton Rope Pet Dog Molar Rope Pet Dogs Durable Bite Resistant Rope Chew Toys Pets Teeth Cleaning Supplies For Small Meduim</t>
  </si>
  <si>
    <t>Pet Garbage Bag Clip Hands-free Clip Dog Cleaning Supplies Dog Poop Bags Dispenser Dog Products  Dog Poop Bag Holder</t>
  </si>
  <si>
    <t>448B Electric Anti Bark Collar Portable Outdoor Walking Dogs Pets Artifact Supplies</t>
  </si>
  <si>
    <t>1Pc Fashion Pet Dog Collar Puppy Nylon Glow In The Dark LED Glowing Collar Adjustable Cats Collar Pet Supplies Dog Accessories</t>
  </si>
  <si>
    <t>75 sold</t>
  </si>
  <si>
    <t>3m 5m Dog Durable Leash For Small Medium Dogs Strong Retractable Nylon Puppy Traction Rope French Bulldog Yorkshire Pet Supplies</t>
  </si>
  <si>
    <t>1/5 Roll Biodegradable Pet Dog Poop Bag Zero Waste Dog Pooper Bags  Dispenser Pets Products For Dogs Litter Poop Bag</t>
  </si>
  <si>
    <t>Biodegradable Eco Friendly Compostable Dog Poop Bag Pet Shit Bag Clip Silicone Poop Bag Holder Dispenser</t>
  </si>
  <si>
    <t>120ML Pet Eye Drops for Cats and Dogs Health Cleaning Supplies to Remove Tears Protect Relieve Redness and Swelling</t>
  </si>
  <si>
    <t>Pet Dog Snack Bag Treat Food Obedience Outdoor Pouch Bag Large Capacity Convenient Practical Fashion Dogs Training Pack</t>
  </si>
  <si>
    <t>396 sold</t>
  </si>
  <si>
    <t>9pcs Dog Bite Rope Teeth Grinding Ball Dog Chew Toy Bite Resistant Rope Knot Teeth Grinding Cleaning Pet Training Supplies</t>
  </si>
  <si>
    <t>Foldable cat tunnel tube toy pet indoor sports hiding training interactive game cat supplies</t>
  </si>
  <si>
    <t>Dog Harness Easy On and Off Adjustable Medium Large Dogs</t>
  </si>
  <si>
    <t>Funny Cat Toy Feather Bell With Catnip Cat Animal Shape Doll Pet Hemp Rope Molar Rod Pet Kitten Supplies Teeth Chewing Toy</t>
  </si>
  <si>
    <t>Portable Dog Poop Bags Pet Dog Poop Bags Dispenser Puppy Pick Up Poop Bag Holder Pet Dog Accessories Dog Bags</t>
  </si>
  <si>
    <t>300ml Portable Pet Water Bottle Outdoor Travel Drinking Cup Feeding Bowl With Lanyard For Small Medium Cats Dogs Pet Supplies</t>
  </si>
  <si>
    <t>Dog collar cute lace bow pet dog cat collar adjustable cat necklace jewelry Sweet neck decorative pet accessories Pet supplies</t>
  </si>
  <si>
    <t>Dog Mat Cooling Summer Pad Mat For Dogs Cat Blanket Sofa Breathable Pet Dog Bed Summer Washable For Small Medium Large Dogs Car</t>
  </si>
  <si>
    <t>1PC Super Large Pet Dog Cat Baby Handprint or Footprint Contactless Stamp Pad 100% Non-toxic and Mess-free</t>
  </si>
  <si>
    <t>Pet Night Walking Luminous Pendant Led Teddy Dog Outgoing Prevent Getting Lost Ball Glow Collar Pendant Pet Supplies</t>
  </si>
  <si>
    <t>Pet Dog Flying Disk Toy Silicone Material Environmentally Puppy Interactive Training Pet Supplies</t>
  </si>
  <si>
    <t>Dog Toys Pet Puppy Interactive Suction Cup Push TPR Ball Toys Molar Bite Toy Elastic Ropes Dog Tooth Cleaning Chewing Supplies</t>
  </si>
  <si>
    <t>Automatic Pet Water Fountain Transparent USB Power Cat Water Dispenser 1500ml for Indoor Dog and Cat Water Feeding Supplies</t>
  </si>
  <si>
    <t>Large Dog Kennel Outdoor</t>
  </si>
  <si>
    <t>3PCS/SET Pet Flea Removal Tool Kit Plastic Scratching Hook Remover Pet Cat Dog Grooming Supplies Tick Removal Tool Tweezers Clip</t>
  </si>
  <si>
    <t>Electric Cat Toy USB Charging 360 Rotating Interactive Puzzle Intelligent Pet Items Cat Teasing Feather Cat Supplies Accessories</t>
  </si>
  <si>
    <t>72 sold</t>
  </si>
  <si>
    <t>Bone Leather Durable Pet Dog Collar Pet Supplies Accessories Neck Strap Collar For Dog Puppy Pug Collars For Small Large Dogs</t>
  </si>
  <si>
    <t>412 sold</t>
  </si>
  <si>
    <t>Hot Selling Pet Package Logo Cat Bag Pet Box Portable Cat Dog out Backpack</t>
  </si>
  <si>
    <t>Dinosaur Plush Dog Squeaky Interactive Toys For Small Large Dogs Bite Resistant Chew Toy Pets Accessories</t>
  </si>
  <si>
    <t>313 sold</t>
  </si>
  <si>
    <t>Sturdy Big Dog Chew Rope Toy Bite Resistant Pet Toys for Medium Large Dogs Golden Retriever Pitbull Labrador mascotas Supplies</t>
  </si>
  <si>
    <t>Pet Puppy Cat Elizabeth Circle Flower E-Collar Recovery Cone Adjustable Neck Recover Collar Pet Protection Collar for Pet S/M/L</t>
  </si>
  <si>
    <t>Cute Mouse Cat Toys Cat Supplies Plush Toy Shake Movement Mouse Pet Kitten Funny Plush Little Mouse Interactive Cat Toys</t>
  </si>
  <si>
    <t>3m 5m Retractable Dog Leash For Small Medium Dogs Candy Color Nylon Strong Durable Puppy Traction Rope Chihuahua Pet Supplies</t>
  </si>
  <si>
    <t>Dr.DC Wire Teasing Cat Stick Insect Dragonfly Feather Cat Supplies Cat Pet Moth Toy Interactive Fun Pet Cat Toy Pole</t>
  </si>
  <si>
    <t>Round Pet Beds for Dogs Cats Universal for all seasons Soft Cloth Pet Mat with Pillow Pet Sleeping Cushions Sofa dog Accessoires</t>
  </si>
  <si>
    <t>Plush Dog Toy Dinosaur Shaped Interactive Squeaky Toys for Small Large Pets Tooth Cleaning Chew Toy  Accessories</t>
  </si>
  <si>
    <t>Pet Cat Toys Kitten Toys Variety Pack Combination Set Cat Toy Funny Cat Stick Sisal Mouse Bell Ball Cat Supplies</t>
  </si>
  <si>
    <t>Pet Food Bowl Double Bowl Macaron Color Plastic Cat Bowl Dog Food Drinking Tray Feeding Cat Feeding Pet Supplies Dog Accessories</t>
  </si>
  <si>
    <t>Press type Silicone Dog Brush Control flow rate Shampoo Puppycat Washing Dispenser Pet Grooming Brush Massage Shower Bath Brush</t>
  </si>
  <si>
    <t>Adjustable Grooming Ring Seatless Hanging Bracket Dog Harness For Nail Trimming Handy Sling Pet Holding Rope Pet Supplies</t>
  </si>
  <si>
    <t>Dog Cat Collar Spiked Studded Pet Necklace For Small Medium Dogs Bulldog Adjustable Anti-Bite Collar Pet supplies accessories</t>
  </si>
  <si>
    <t>Cat Lift Bowl With Metal Stand Pet Ceramic Food Snacks Feeding Elevated Feeder Kitten Puppy Dish Dog Supplies Accessories</t>
  </si>
  <si>
    <t>Cat Bowl High Foot Dog Bowl Neck Protector Cat Pet Food Water Bowl Anti-tip Binaural Pet Feeding Cat Accessorie Pet Dessert Bowl</t>
  </si>
  <si>
    <t>Pet Blanket Dog Bed Mats Soft Flannel Fleece Warm Sleeping Beds Cover Mat For Puppy Cat Supplies Dog Sofa Cushion</t>
  </si>
  <si>
    <t>3.9</t>
  </si>
  <si>
    <t>Gigwi Dog Toy G-BLINK Series Bite Resistance Bouncy Pet Chew Toy Small/Medium Dog Molar Bite Resistant Sounding Toy Pet Supplies</t>
  </si>
  <si>
    <t>24CM Giant Tennis Ball For Dog Chew Toy Pet Dog Interactive Toys Big Inflatable Tennis Ball Pet Supplies Outdoor Cricket Dog Toy</t>
  </si>
  <si>
    <t>Rope Pet Toys for Dog Chew Toys Bite Resistant Pet Toy Outdoor Training Pet Supplies Dogs Clean Teeth Toy Jouet Chien Peluche</t>
  </si>
  <si>
    <t>1PC Popular Adjustable Colorful Pet Collars Kitten Cat Collar PU Leather Neck Strap Safe for Dogs Soft Pet Supplies</t>
  </si>
  <si>
    <t>231 sold</t>
  </si>
  <si>
    <t>Pet Interactive Mini Electric Bug Cat Toy Kitten Escape Obstacle Automatic Flip Toy Battery Operated Vibration Beetle Supplies</t>
  </si>
  <si>
    <t>Flexible Dog Lead Leash Pet Supplies Puppy Walking Training Traction Rope Cats Dogs Harness Collar Leash Strap Belt</t>
  </si>
  <si>
    <t>Pet supplies Slow Food  Bowl Cat Anti-Knockover Anti-Slip Food Bowl Puppy Anti-choking Silicone Toy Food Plate</t>
  </si>
  <si>
    <t>New Funny Cat Toy Interactive Play Pet Training Toy Mini Flying Disc Windmill Catapult Pet Toys Cat Dog Chewing Playing Supplies</t>
  </si>
  <si>
    <t>Dog Hair Remover Deshedding Brush Comb Glove For Animals Dogs Cats Grooming Tools Pet Supplies Puppy Cleaning Massage Products</t>
  </si>
  <si>
    <t>2 In 1 Dog Water Bottle For Small Large Dogs Cats Leak Proof Portable Puppy Drinking Food Feeder Schnauzer Beagle Pet Supplies</t>
  </si>
  <si>
    <t>Pet Tick Removal Stainless Steel Tweezers Flea Remover Hook Rustproof Tick Puller Mite Flea Extractor Pet Grooming Supplies</t>
  </si>
  <si>
    <t>Dog Plush Toys Pet Squeaky Champagne Wine Bottle Shape Toy Dog Bite-Resistant Clean Teeth Chew Toy Interactive Toy Pet Supplies</t>
  </si>
  <si>
    <t>HOOPET Dog Toy Rubber Ball Bite-resistant Ball Toy for Dogs Puppy Teddy Pitbull Red Color Solid Ball S-XL Pet Supplies</t>
  </si>
  <si>
    <t>Dog Bag Dispenser for Dog  Hands Free Waste Carrier Pet Dog Cleaning Supplies Dog Leash Dispenser Poop Bag Holder</t>
  </si>
  <si>
    <t>Pet Poop Bags Disposable Dog Waste Bags Bulk Poop Bags with Leash Clip and Bone Bag Dispenser 5Roll(75Pcs) Bags with Paw Prints</t>
  </si>
  <si>
    <t>3in1 Water Dog Brush Electric Spray Pet Steam Brush Soft Silicone Hair Removal Water Brush Dog Grooming Supplies Pet Accessories</t>
  </si>
  <si>
    <t>89 sold</t>
  </si>
  <si>
    <t>1PC Super Large Pet Dog Cat Baby Handprint Footprint Contactless Stamp Pad Non-toxic Mess-free Baby DIY Hand Footprint Kit Ink</t>
  </si>
  <si>
    <t>12pcs Cat Water Fountain Replacement Activated Carbon Filters For Drinkwell Platinum Pets Dogs Water Drinking Fountain Dispenser</t>
  </si>
  <si>
    <t>Pet Dog Cat Car Seat Belt Adjustable Harness Seatbelt Leash for Small Medium Dogs Travel Clip Pet Supplies French Bulldog</t>
  </si>
  <si>
    <t>Pet Automatic Water Feeders Elevated Bowls for Cats and Dogs Durable Double Bowl Elevated Cat Feeding and Drinking Pet Supplies</t>
  </si>
  <si>
    <t>Pet Dog Cat Necklace Adjustable Strap for Cat Collar Dogs Accessories pet dog bow tie puppy bow ties dog Pet supplies</t>
  </si>
  <si>
    <t>Pet Dog Cats Birds Training Whistle Dual-tube Survival Whistle Portable Aluminum Safety Whistle Pet Supplies dog training</t>
  </si>
  <si>
    <t>Pet Plush Toy Cat Dog Puzzle Toy Cute Bite Resistant Interactive Squeaky Pet Dog Teeth Cleaning Chew Toy Pet Supplies</t>
  </si>
  <si>
    <t>Dog Toothbrush Double-headed Cat Tooth Multi-angle Cleaning Tool Massage Care Tooth Finger Brush for Dog Cat Pet Supplies</t>
  </si>
  <si>
    <t>Pet Kennel Dog Mat Dog Bed Pet Supplies Cat Kennel Dog Kennel Plush Round Winter Warm Mat</t>
  </si>
  <si>
    <t>Pet Dog Sunglasses Summer Windproof Foldable Sunscreen Anti-Uv Goggles Pet Supplies Puppy Dog Accessories</t>
  </si>
  <si>
    <t>350/1000ml Large Collapsible Dog Pet Folding Silicone Bowl Outdoor Travel Portable Puppy Food Container Feeder Dish Bowl</t>
  </si>
  <si>
    <t>Cat Canvas Hammock Bed Pet Cats Dogs Beds Double-Sided Hanging Bed Pet Swing Beds Hamster Squirrel Cat Rest Sleep Supplies</t>
  </si>
  <si>
    <t>10pcs Dogs  Accessories Small Dog Pet Bow Tie Summer Pet Supplies Sumflwer Style Dog Neckties For Dogs Supplies Pet Dog Products</t>
  </si>
  <si>
    <t>10PCs/Lot Plastic Playing Balls for Cats</t>
  </si>
  <si>
    <t>498 sold</t>
  </si>
  <si>
    <t>Pet Cat Dog Food Shovel with Sealing Bag Clip Spoon Multifunction Thicken Feeding Scoop Tool Creative Measuring Cup Pet Supplies</t>
  </si>
  <si>
    <t>Super Soft Pet Finger Toothbrush Dog Brush Bad Breath Tartar Teeth Tool Cat Toothbrush Dog Supplies Pet Accessories</t>
  </si>
  <si>
    <t>Pet Bath Brush Cleaning Bath Massage Brush Silicone Large Capacity Body Wash Storage Cats Dogs Cleaning Grooming Supplies</t>
  </si>
  <si>
    <t>246 sold</t>
  </si>
  <si>
    <t>New Catnip Toys for Cats 360 Degree Teeth Cleaning Accessories Pet Toy Interactive Games Rubber Toothbursh Chew Pet Cat Supplies</t>
  </si>
  <si>
    <t>386 sold</t>
  </si>
  <si>
    <t>Custom Large Dog Collar Cute Print Personalized Pet Collar Nylon Puppy Dogs ID Collars Engraved Name for Small Medium Large Dog</t>
  </si>
  <si>
    <t>100pcs Bulk Pet Dog Hair Accessories Dog Hair Bows with Diomand Lace Rubber Band Grooming for Small Dogs Puppy Bows Pet Supplies</t>
  </si>
  <si>
    <t>10PCS/Lot Halloween Pet Porducts  Cute Pet Dog Cat Bow Ties Adjustable Dog Bowties Grooming Accessories Dog Collar Pet Supplies</t>
  </si>
  <si>
    <t>57 sold</t>
  </si>
  <si>
    <t>Cat Toys Sound Carrot Cuddle cat stick since fun fun cat teething stick anti-bite cat scratch board pet supplies</t>
  </si>
  <si>
    <t>2pcs Pet Cat Toy Color Winding Mouse Cat Toy Pet Supplies Cat Interactive Chew Toy Pet Accessories</t>
  </si>
  <si>
    <t>Lightweight Dog Pooper Scooper Portable Claw Poop Scooper with Built-In Poop Bag Dispenser Lightweight Pet Waste Pick-up Cleaner</t>
  </si>
  <si>
    <t>Double Sided Dog Bed Big Size Extra Large Dogs House Sofa Kennel Soft Fleece Pet Dog Cat Warm Bed S-L Pet Accessories Dog Kennel</t>
  </si>
  <si>
    <t>Portable Dog Water Bottle Foldable Pet Feeder Bowl Water Bottle Pets Outdoor Travel Drinking Dog Bowls Drink Bowl Dogs BPA Free</t>
  </si>
  <si>
    <t>Dog Toys for Small Large Dogs Animal Plush Dog Squeaky Toy Puppy Chew Toys Bite Resistant Pet Toy With Sounding Collision Color</t>
  </si>
  <si>
    <t>1/3pc Dog Toys Funny Sausage Shape Interactive Training for Puppy Dog Chew Toys Bite-resistant Dogs Grinding Teeth Pet Supplies</t>
  </si>
  <si>
    <t>Adjustable Leather Pet Dog Collar Neck Strap Supplies PU Leather Punk Rivet Spiked Dog Collar Pet Collars for Small Dog Cat</t>
  </si>
  <si>
    <t>Dog Plush Toys Pet Squeaky Printed Beer Bottle Shape Toy Dog Bite-Resistant Clean Teeth Chew Toy Pet Supplies Interactive Toys</t>
  </si>
  <si>
    <t>Two-sided Dog Comb Hair Removal Brush Flea Comb Cats Pet Supplies Grooming Fine-toothed Pet Comb Cleaning Tool Dogs Lice Brush</t>
  </si>
  <si>
    <t>Pet Dog Squeaky Plush Dinosaur Toys Interactive Dog Chew Toys Plush Stuffing Pet Supplies Small Dog Chew Molar Toys</t>
  </si>
  <si>
    <t>Cozy Lambswool Kennel for Small and Large Pets pet bed  pets  pet  dog  dog bed</t>
  </si>
  <si>
    <t>400 sold</t>
  </si>
  <si>
    <t>173 sold</t>
  </si>
  <si>
    <t>Coussin de glace respirant lavable en machine pour animaux de compagnie</t>
  </si>
  <si>
    <t>Automatic Retractable Dog Rope Nylon Leash Pet Cat Walking Running For Small Medium Dogs  Perfect for Outdoor</t>
  </si>
  <si>
    <t>HOOPET Pet Dog Toys Toy Funny Interactive Ball Dog Chew Toy For Dog Ball Of Food Rubber Balls Pets Supplies</t>
  </si>
  <si>
    <t>190 sold</t>
  </si>
  <si>
    <t>High-quality Nylon Plaid Christmas Series Pet Harness Set Small and Medium-sized Dog Leash</t>
  </si>
  <si>
    <t>30pcs Cute Pet Dog Hair Bows Solid Grooming Bows with Rubber Band Gifts for Small Dogs Hand-made Headwear Dog Supplies</t>
  </si>
  <si>
    <t>Super Absorbent Pet Diaper Dog Thick Pee Pads Quickdry Disposable Urine Nappy Mat For Cats Dog Diapers Deodorant Pet Supplies</t>
  </si>
  <si>
    <t>100PCS/Set Pets Dogs Cats Cleaning Paper Towel Eyes Wet Wipes Tear Stain Remover Non-intivating Wipes Grooming Supplies</t>
  </si>
  <si>
    <t>Portable Car Pet Fence Dog Safety Isolation Net Children Travel Rail Barrier Mesh Puppy Stockade Anti-collision Net Pet Supplies</t>
  </si>
  <si>
    <t>Pet Supplies Nylon Printing Washable Duck Diaper Chicken Goose Adjustable Nappy Clothes Bowknot Design With Elastic Band</t>
  </si>
  <si>
    <t>3.3</t>
  </si>
  <si>
    <t>Dog Toys Funny  Recordable Pet Travel Talking Pet Starters Pet Speaking Buttons Portable Cute Pet Supplies Communication Dog</t>
  </si>
  <si>
    <t>Multifunction Pet Slow Feeder Bowls Dog Licking Mat With Suction Cups For Anxiety Relief Dog Cat Water Drinking Eating Food</t>
  </si>
  <si>
    <t>224 sold</t>
  </si>
  <si>
    <t>Creative  Pet Toys For Dog Funny Chew Knot Cotton Bone Rope Puppy Dog Toy Pets Dogs Pet Supplies Pet Chewing Twist Rope</t>
  </si>
  <si>
    <t>Pet Training Clicker Professional Grooming Tools Dog Trainer Obedience Agility Tool Wrist Strap Animal Supplies</t>
  </si>
  <si>
    <t>New Folding 550ml Pet Outdoor Walking Mug Portable Travel Water Bottle Puppy Cats Dogs Drinking Water Dispenser Cup Supplies</t>
  </si>
  <si>
    <t>Dogs Pee Training Spray 30ml Inducer Pet Toilet Positioning Defecation Puppy Potty Spray Urinate Aids Useful Supplies</t>
  </si>
  <si>
    <t>A mini cartoon cow plush toy for pet grinding teeth cleaning teeth play plush toy</t>
  </si>
  <si>
    <t>Smart Cat Toys Interactive Ball Plush Electric Catnip Training Toy Kitten Touch Sounding Pet Product Squeak Toy Ball Cat Supplie</t>
  </si>
  <si>
    <t>Cat toy Ball Feather Funny Cat Toy Star Ball Plus Feather Foam Ball Throwing Toys Interactive Plush Toys Pet Supplies</t>
  </si>
  <si>
    <t>10PCS Puppy Hair Bowknot Spring New Pet Headwear Small Dog Bows Rubber Bands Pet Supplies Pet Dog Grooming Accessories</t>
  </si>
  <si>
    <t>Kitten Touch Sounding Pet Product Squeak Toy Ball Cat Supplie Smart Cat Toys Interactive Ball Plush Electric Catnip Training Toy</t>
  </si>
  <si>
    <t>151 sold</t>
  </si>
  <si>
    <t>Funny Screaming Chicken Toys</t>
  </si>
  <si>
    <t>1000ml Large Collapsible Dog Pet Folding Silicone Bowl Outdoor Travel Portable Puppy Food Container Feeder Dish Bowl</t>
  </si>
  <si>
    <t>Dog Toys Wholesale Latex Sound Toys Bite Resistant Pet Toys Wholesale Teething Pet Supplies Dog Toys</t>
  </si>
  <si>
    <t>Pet supplies Color Slow Feeder Cat Bowl Anti-choking Plastic Dog Puzzle Food Bowl</t>
  </si>
  <si>
    <t>Rubber Dog Molar Toothbrush Toys Chew Cleaning Teeth Safe Puppy Dental Care Soft Pet Cleaning Toy Supplies Pet accessories</t>
  </si>
  <si>
    <t>120cm Pet Dog Metal Wear Resistant Chain For Small Medium Dog Chain Leads Iron Chain Anti-Bite Metal Pet Dog Chain Supplies</t>
  </si>
  <si>
    <t>HOOPET Summer Dog Bed Cat Cool Mat Breathable Pet Sleep Ice Cushion for Small Medium Large Dog Cat Pet Cooling Mat Supplies</t>
  </si>
  <si>
    <t>1pc Random Color Turtle Design Pet Grinding Teeth Squeaky Plush Toy</t>
  </si>
  <si>
    <t>Pet Facial Cleaning Comb Removes Tear Stains Eye-poop Comb Dog Hair Repair Scissors Cat Hair Comb Pet Clean Supplies Accessories</t>
  </si>
  <si>
    <t>74 sold</t>
  </si>
  <si>
    <t>1pc Cat Toy Funny Pet Toy for Cats Interactive Cat Stick Feather Kitten Toys Random Color Pet supplies</t>
  </si>
  <si>
    <t>Lightweight Pet Water Bottle Dispenser With Lanyard Mushroom Cups Pet Supplies Perfect For Hiking Walking Traveling</t>
  </si>
  <si>
    <t>Pet Dog Toy Rubber Chicken Leg Puppy Sound Squeaker Chew Toys for Dogs Puppy Cat Interactive Pet Supplies Dog Products Gift</t>
  </si>
  <si>
    <t>Pet Blanket Nest Small Pet Plush Dog Kennel Thick Pet Mat Dual Purpose Folding Dog Kennel Washable Universal Cat Kennel</t>
  </si>
  <si>
    <t>pet kennel cat kennel warm pet supplies dog bed pet bed pet mat Dog kennel removable and washable round plush</t>
  </si>
  <si>
    <t>Dog Treat Leaking Toy Pet Puzzle Interactive Tumbler Toy Puppy Cat Slow Food Feeder Dispenser Dog Training Supplies</t>
  </si>
  <si>
    <t>Pet Toy Food Leakage Tumbler Feeder Treat Ball Cute Little Mouse Toys Interactive Toy for Cat Food Slow Feeding Supplies</t>
  </si>
  <si>
    <t>Pet Cat Dog Bow Tie Lots Mix Colors Grooming Accessories Adjustable Puppy Bow Tie Products Pet Bowtie Supplies 5pc/lot</t>
  </si>
  <si>
    <t>Dog Super Soft Double Finger Toothbrush Pet Teeth Clean Bad Breath Care TPR Tooth Brush Clean Tool Dog Toothbrush Accessories</t>
  </si>
  <si>
    <t>1pc Hot Dog Design Pet Grinding Teeth Squeaky Plush Toy</t>
  </si>
  <si>
    <t>Portable 450ml Dog Pet Bowl Outdoor Travel Dog Accessories Dog Water Bottle Bowls Pet Supplies for Dogs</t>
  </si>
  <si>
    <t>Chew Bone Dog Toy Food Treats Oral Care Brown Buffalo Leather Teeth Cleaning Puppy Chew Training Molar Stick Pet Supplies</t>
  </si>
  <si>
    <t>Dog stuffed animal beggar bear gnawing toy Grinding teeth cleaning pet supplies</t>
  </si>
  <si>
    <t>10PCS/lot MixColors Wholesale Pet Dog Toys For Small Dogs Cute Puppy Cat Chew Squeaker Squeaky Plush Toy Pet Supplies</t>
  </si>
  <si>
    <t>Pet Flea and Tick Collar for Dogs Cats Up To 8 Month Flea Tick Prevention Collar Anti-mosquito &amp; Insect Repellent Pet Supplies</t>
  </si>
  <si>
    <t>Pet Waste Picker Travel Outdoor Poop Spoon Cleaning Pickup Removal Jig Cleaning Tools Pet Cleaning Supplies</t>
  </si>
  <si>
    <t>1PC Pet cat toys suction cups steel wire feather cat teaser rod long pole with bell cat self high boredom relief supplies</t>
  </si>
  <si>
    <t>Dog Anti Lost Safety Glowing Collar Outdoor Waterproof Warning LED Flashing Light Strip for Pet Leash Harness Dog Accessories</t>
  </si>
  <si>
    <t>397 sold</t>
  </si>
  <si>
    <t>Dog Training Portable Dog Click Trainer Aid Tool Pet Training Click Sound</t>
  </si>
  <si>
    <t>122 sold</t>
  </si>
  <si>
    <t>Suitable for All Seasons Summer Dog Bed Closed Mattress Pet Bed Dog Bed Dog Mat Pet Mat Removable and Washable Cat Bed</t>
  </si>
  <si>
    <t>Creative pet toys with eight ball shaped knots</t>
  </si>
  <si>
    <t>500ml Clear Plastic Bottle Fittings for Pet Puppy Kitten Automatic Refill Bowl Bottle Replacement Pet Supplies Feeder Accesorios</t>
  </si>
  <si>
    <t>Dog ringer pet supplies trainer metal sounding bell cat and dog barking ordering bell dog footprints intelligence toy</t>
  </si>
  <si>
    <t>100pieces/Set Pet Elastic Hair Band Cute Dog Grooming Hair Accessories Diameter 0.87inch Colorful Puppy Rubber Band Pet Supplies</t>
  </si>
  <si>
    <t>Small and Large Lamb Plush Dog Nest Taidi Bears Pet Nest Mat Supplies</t>
  </si>
  <si>
    <t>Pet Food Measuring Scoop Electronic Dog Cat Food Measuring Cup Digital Spoon Scale Kitchen Food Scale with LED Display</t>
  </si>
  <si>
    <t>Cute Cat Bed Pet House Kitten Lounger Cushion Small Dog Tent Mat Washable Puppy Basket Cave Mat Soft for Cats House Bed Supplies</t>
  </si>
  <si>
    <t xml:space="preserve">Cats Toys Cat Mint Ball Rotation Catnip Wall Ball Licking Snacks Freshen Breath Remove Hair Balls Pet Supplies Cats Accessories </t>
  </si>
  <si>
    <t>3.4</t>
  </si>
  <si>
    <t>Pet Folding Silicone Bowl Large Outdoor Pet Travel Bowl Collapsible Dog Food Bowl Water Portable Puppy Food Container Feeder</t>
  </si>
  <si>
    <t>324 sold</t>
  </si>
  <si>
    <t>고양이 인터랙티브 장난감 간지럼 고양이 다채로운 바운싱 공 애완 동물 용품 퍼즐 놀리는 실내 고양이 벌레 애벌레 탄성 장난감</t>
  </si>
  <si>
    <t>600+ 누적 판매</t>
  </si>
  <si>
    <t>Pet dog toy Cotton rope double knot ball Bite resistant tooth cleaning toy ball pet supplies</t>
  </si>
  <si>
    <t>Pet Dog Waste Bag Dispenser Poop Bag Cat Trash Carrier Pet Bag Loader Cleaning Tool Pet Products Fecal Shape Outdoor Portable</t>
  </si>
  <si>
    <t>Banana Cat Bed House Funny Cute Cozy Cat Mat Beds Warm Durable Portable Pet Basket Kennel Dog Cushion Cat Supplies Multicolor</t>
  </si>
  <si>
    <t>Dog Bag Pet Puppy Carrier S/L Outdoor Travel Dog Shoulder Bag Mesh Oxford Single Comfort Sling Handbag Tote Pouch</t>
  </si>
  <si>
    <t>Pet Dog Flying Disk Toy Silicone Material Environmentally Friendly Anti-Chew Dog Puppy Interactive Training Pet Supplies</t>
  </si>
  <si>
    <t>Ladybugs Live Pet Mat Autumn And Winter Thickened Pet Bed Comfortable Cat And Dog Sleeping Pad Pet Call Resin</t>
  </si>
  <si>
    <t>Pet Dog Footprint Handprint Pad Safe Non-toxic Printing Pad Pet Footprint Baby Paw Print Pad Footprint Pad Ink-free</t>
  </si>
  <si>
    <t>Dog Snack Catapult Launcher Dog Cat Treat Launcher Snack Food Feeder Catapult Pet Interactive Training Toys Outdoor Beach Toys</t>
  </si>
  <si>
    <t>141 sold</t>
  </si>
  <si>
    <t>1pc Random Color Interactive Pet Toy  Plush Candy Shape Dog Chew Toy for Puppy Molar Health</t>
  </si>
  <si>
    <t>Plastic Cat Litter Scoop Pet Care Sand Waste Scooper Shovel Hollow Cleaning Tool Hollow Style Lightweight Durable Easy to Clean</t>
  </si>
  <si>
    <t>creative poop shaped pet poop waste bag dispenser portable pet bin bag holder with clip pet dog leash outdoor walking and travel</t>
  </si>
  <si>
    <t>Pet Waste Bag Dispenser for Dog Waste Bag Holder Plastic Garbage Bag Dispenser Carrier Case Dog Pet 1 Roll Waste Poop Bags</t>
  </si>
  <si>
    <t>Led Light Pet Waste Bag Dispenser for Dogs Cats Dog Poop Scooper Bags Waste Bags Holder Dispensers Pet Clean Accessories</t>
  </si>
  <si>
    <t>Harness Dog Chest Reflective Safety Adjustable Dog Training Collar Outdoor Sport No Pull Vest Pet Items</t>
  </si>
  <si>
    <t>247 sold</t>
  </si>
  <si>
    <t>Hot Sale Cat Toys Random Color Cat Stick Feather Cat Toy with Small Bell Kitten Cat Interactive Toys Cat Supplies Pet Products</t>
  </si>
  <si>
    <t>Kawaii Removable Cats Bed House Home Supplies Products for Adult Cats Large Pet Dog Bed Cat's House Cave Comfortable  Food Cute</t>
  </si>
  <si>
    <t>6 Size Pet Dog Cat Bowls Stainless Steel Feeding Feeder Water Bowl for Pet Dog Cats Puppy Outdoor Food Dish XS/S/M/L/XL/XXL</t>
  </si>
  <si>
    <t>Outdoor Portable Pick Up Poop Bag Holder Dog Poop Waste Bag Pet Puppy Cat Dispenser Garbage Bags Organizer Pouch</t>
  </si>
  <si>
    <t>Cat Toy Caterpillar Cat Teaser Wand Cat Interactive Toys Funny  Feather Colorful Rod Teaser Wand Pet Cat Supplies Cat Accessory</t>
  </si>
  <si>
    <t>Cat Cleaning Supplies Super Soft Dog Toothbrushes Silica Gel Pet Finger Toothbrush Plush Dog Plus Bad Breath Care Tools</t>
  </si>
  <si>
    <t>Dog Squeaky Ball Toy Dogs Interactive Bite-resistant Chewing Ball Toy Puppy Training Sound Toy Teeth Cleaning Pet Supplies</t>
  </si>
  <si>
    <t>Pet Eye Comb Brush Pet Tear Stain Remover Comb Double-Sided Eye Grooming Brush Removing Crust Mucus for Small Cat Dog</t>
  </si>
  <si>
    <t>Cat toy Ball Feather Funny Cat Toy Star Ball Plus Feather Foam Ball Throwing Toys Interactive Plush Toys Pet Supplies katten toy</t>
  </si>
  <si>
    <t>12Pcs/lot Dog's Collars Puppy Kitten Identification Collar Kitten Whelping ID Collar Bands for Small Dogs Cats Pet Supplies</t>
  </si>
  <si>
    <t>Cat Toys Cat Plush Ball Toy Pet Elastic Bell Ball Self Hi Ball Playing Cat Colorful  Woolen ball</t>
  </si>
  <si>
    <t>20pcs Dog Toy Pet Molar Bite-resistant Cotton Rope Knot Dog Puppy Relieving Stuffy Cleaning Teeth Pet Chew Toys Random Color</t>
  </si>
  <si>
    <t>1/2Pcs 3 in 1 Cat Steam Brush Steamy Dog Brush Electric Spray Cat Hair Brushes for Massage Pet Grooming Comb Hair Removal Combs</t>
  </si>
  <si>
    <t>2pcs/set Reusable Pet Food Can Cover Silicone Dogs Cats Storage Tin Cap Lid Seal Cover with Spoon</t>
  </si>
  <si>
    <t>353 sold</t>
  </si>
  <si>
    <t>3pcs Pet Activated Carbon Filter Cotton High Adsorption Performance Filter For Cat Dog Kitten Litter Boxes Toilet Universal</t>
  </si>
  <si>
    <t>Pet Dog Carrier Bag Carrier For Dogs Backpack  Portable Travel Breathable Dog Bag Outdoor Dog Carrier Bag Pet Carrying Supplies</t>
  </si>
  <si>
    <t>Dog Chewing Toy Teeth Grinding Dog Toy Funny Shoe Shaped Puppy Biting Plaything Puppy Interactive Pet Dog Supplies</t>
  </si>
  <si>
    <t>1pc Spring Cat Food Leakage Ball</t>
  </si>
  <si>
    <t>3pcs Male Dog Diaper</t>
  </si>
  <si>
    <t>Pet Cooling Ice Scarf Cool Ice Towel Heatstroke Dogs Cats Ice Collar Adjustable Cat Collar Bib prevent heat stroke Dog Supplies</t>
  </si>
  <si>
    <t>1pcs Dog Gate Ingenious Mesh Dog Fence For Indoor and Outdoor Safe Pet Dog gate Safety Enclosure Pet Supplies Dropshippings 2024</t>
  </si>
  <si>
    <t>Bathroom Puppy Big Dog Cat Bath Massage Gloves Brush Soft Safety Silicone Pet Accessories for Dogs Cats Tools</t>
  </si>
  <si>
    <t>410 sold</t>
  </si>
  <si>
    <t>Clothes Toy Storage Dog Basket Pet Bin Accessories Box Container Stuff Sundries organize Baskets Case Home Tool</t>
  </si>
  <si>
    <t>337 sold</t>
  </si>
  <si>
    <t>Fashion Pet Dog Silicone Game Frisbeed Dog Toy Flying Discs Trainning Interactive Toys Pet Supplies Flying Disc 15/18/22cm</t>
  </si>
  <si>
    <t>Random Color Pet Dog Toy Bite Rope Double Knot Cotton Rope Funny Cat Toy Bite Resistant and Sharp Teeth Pet Supplies Puppy Toys</t>
  </si>
  <si>
    <t>361 sold</t>
  </si>
  <si>
    <t>40pcs Pet Accessories Dog Hair bows Fashion Cute Dog Bows  Rubber Bands Pet Hair Collar Decoration for Dog Accessories</t>
  </si>
  <si>
    <t>5pcs 1ml</t>
  </si>
  <si>
    <t>800ml Portable Dog Water Bottle For Small Medium Big Dogs Outdoor Travel Drinking Bowl Puppy Cat Feeder Pet Labrador Accessories</t>
  </si>
  <si>
    <t>Durable Tactical Dog Collar Leash Set Adjustable Military Pet Collar Leash Medium Large Dog German Shepherd Training Accessories</t>
  </si>
  <si>
    <t>Four Section Telescopic Cat Stick 1.8m Super Long Carbon Fiber Fishing Rod Scratch Resistant Feather Cat Toy Pet Supplies</t>
  </si>
  <si>
    <t>5pcs Funny Kitten Cat Teaser Interactive Toy Rod with Bell and Feather Toys For Pet Cats Stick Wire Chaser Wand Toy Random Color</t>
  </si>
  <si>
    <t>Dog Toys Screaming Chicken Squeeze Shrilling Chicken Cock Funny Rooster Pets Cat Toy Dogs Chew Toys Pet Supplies Safety Rubber</t>
  </si>
  <si>
    <t>Gigwi Pet Toys G-Ball Series Interactive Dog Ball Dog Toys Squeaky Balls 2.5” Bouncy And Assorted Colors for Small/Medium Dogs</t>
  </si>
  <si>
    <t>Dog Hair Clips Sweet Bow Hairpins Pets Puppy Hairpins Decor Grooming Accessoires Pet Supplies</t>
  </si>
  <si>
    <t>315 sold</t>
  </si>
  <si>
    <t>Dog Poop Bags Biodegradable Pet Garbage Bag Dispenser Cat Waste Bags Doggie Outdoor Home Clean Poop Garbage Bag Pet Supplies</t>
  </si>
  <si>
    <t>Large Syringe 100ml-550ml With 100cm Hose Measuring Reusable Injector For Pet Feeding Oil Water Drain Fluid Nutrient Big Syringe</t>
  </si>
  <si>
    <t>Dog Mouth Muzzles Anti Bark Dog Collar Breathable Dog Training Tool Nylon Muzzle Set With Reflective Strips Summer Pet Leashes</t>
  </si>
  <si>
    <t>Dog Chew Toys Pink Rubber Toy Durable Molars Training Toy Chihuahua Interactive Treat Toys for Puppy and Kitten Pet Supplies</t>
  </si>
  <si>
    <t>A plastic solid color bone pet dog slow food bowl for indoor use</t>
  </si>
  <si>
    <t>Dog Chew Toys Ball Interactive Pool Play Floating Bite Resistant Squeaky Rubbe Fidget Toy Supplies Product for Small Large Dogs</t>
  </si>
  <si>
    <t>L Newborn Baby Footprints Handprint Ink Pads Kits for DIY Photo Frame Accessories Newborn Baby Pet Cat Dog Paw Prints Souvenir</t>
  </si>
  <si>
    <t>Dog Running Leashes Hands Freely Jogging Pull Lead Dog Accessories Leash For Large Dogs Traction Rope Pet Dog Supplies</t>
  </si>
  <si>
    <t>99 Shapes Splicing Cat Tunnel Felt Pom Nest Deformable Kitten Toy Collapsible Tube House DIY Interactive Pet Pusscat Beds Mats</t>
  </si>
  <si>
    <t>458 sold</t>
  </si>
  <si>
    <t>Tick Remover Tool Professional Tick Removal Tweezers For Humans &amp; Pets Pets Flea And Tick Removal Tick Remover Tools</t>
  </si>
  <si>
    <t>1pc Lovely Pet Cat Glasses Small Dog Glasses Pet Products For Little Dog Cat Eye-Wear Dog Sunglasses Photos Pet Accessories</t>
  </si>
  <si>
    <t>Cat Sisal Ball Colorful Cat Ball Toy Cat Rolling Sisal Ball Toy 1pc Novelty Gift for Pets Random Color Cat Toys Pet Toy</t>
  </si>
  <si>
    <t>Dog Clothes Autumn Winter Puppy Pet Dog Coat Jacket For Small Medium Dogs Thicken Warm Chihuahua Yorkies Clothes Pets Clothing</t>
  </si>
  <si>
    <t>257 sold</t>
  </si>
  <si>
    <t>Outdoor Portable Pet Dog Water Bottle Training Food Storage Bottle PP Dogs Water Dispenser for Large Dogs Pets Accessories Stuff</t>
  </si>
  <si>
    <t>Elephant Pet Push Toys</t>
  </si>
  <si>
    <t>Non-slip Dog Bowls For Small Medium Large Dog Feeder Bowls And Drinkers Stainless Steel Pet Feeders Pets Dogs Accessories</t>
  </si>
  <si>
    <t>Cat Toy Star Ball Plus Feather EVA Material Light Foam Ball Throwing Funny Toy Star Texture Ball Feather Toy for Dog Cat Supplie</t>
  </si>
  <si>
    <t>Free Engraving Dog ID Tags Pet Collar Accessories Decoration Customized Dogs Tags Name And Telephone Bone Paw Shape</t>
  </si>
  <si>
    <t>Automatic Feeder Cat Food Water Drinker Dog Bowl Pet Double Bowl Solid Color Simple Style Cat Bowl Supplies Pet Accessories</t>
  </si>
  <si>
    <t>Biodegradable Pet Waste Bags Thickened Portable Printed Dog Poop Bags Eco-friendly Outdoor Pet Poop Pickup Bags with Organizer</t>
  </si>
  <si>
    <t>Two-in-one Nylon Adjustable Dogs Harness Collar Pet dog Accessories Pet Car Seat Belt Lead Leash Backseat Safety Belt</t>
  </si>
  <si>
    <t>Cigarette Design Pet Plush Toy</t>
  </si>
  <si>
    <t>10 Rolls Pet Dog Poop Bags biodegradable Bag Garbage Bag Puppy Cat Pooper Scooper Bag (15 Bag/ Roll) Outdoor Clean Pets Supplies</t>
  </si>
  <si>
    <t>Large Cat Litter Scoop PP Plastic Kitty Litter Tray Scoops Deep Shovel Sifter Pet Cleaning Tool Cat Scooper Pet Cat Supplies</t>
  </si>
  <si>
    <t>172 sold</t>
  </si>
  <si>
    <t>Portable Training Bag Dog Pet Snack Bag Strong Wear Resistance Large Capacity Puppy Snack Reward Waist Bag For Dog Cat</t>
  </si>
  <si>
    <t>Multicolor Answering Buttons Pets Supplies Noise Makers Dog Recordable Answering Accessories Funny Round Interactive Tool</t>
  </si>
  <si>
    <t>Pet Supplies Dog Poop Bags for Waste Refuse Cleanup 10-50Roll(15 Bag/ Roll)Puppy Cat Pooper Scooper Bag Rolls Outdoor Clean</t>
  </si>
  <si>
    <t>Stainless Steel Hair Remover Brush for Dogs and Cats</t>
  </si>
  <si>
    <t>8/15/30pcs Catnip Mouse Simulation Plush Pet Chew Toy Funny In Teractive Cat Toys</t>
  </si>
  <si>
    <t>314 sold</t>
  </si>
  <si>
    <t>Cat Litter Scoop Metal Long Handle Litter Scooper  Deep Shovel for Cat Kitten Litter Box Cleaning Tool Pet Supplies</t>
  </si>
  <si>
    <t>Paw Plunger Pet Paw Cleaner Soft Silicone Foot Cleaning Cup Portable Cats Dogs Paw Clean Brush Home Practical Supplies</t>
  </si>
  <si>
    <t>5/7/11cm Pet Dog Toys Extra-tough Rubber Jump Toy Interactive Elasticity Ball Dog Chew Toys For Dog Tooth Cleaning Treat Ball</t>
  </si>
  <si>
    <t>Pet Plush Toy Dog Squeaky Hippocampus Shell Puzzle Toy Bite Resistant Interactive Pet Dog Teeth Cleaning Chew Toy Supplies</t>
  </si>
  <si>
    <t>Pet Dog Plush Noise Chewing Toy Santa Elk Gingerbread Man Donut Cat Dog Christmas Series Cartoon Dog Toy Plush Squeak Pet Toy</t>
  </si>
  <si>
    <t>347 sold</t>
  </si>
  <si>
    <t>Funny Pet Plush Toys For Small Large Dogs Squeaky Sounding Chew Toys Duck Shaped Dog Interactive Toy Supplies</t>
  </si>
  <si>
    <t>Spiral Slow Feeder Prevent Obesity Pet Slow Food Feeder Dog Cat With Suction Cup Pet Feeder Anti-Choke Insert Pet Supplies</t>
  </si>
  <si>
    <t>Catnip Balls Funny Lickable Cat Snack Catnip Balls Kitten Playing Chewing Cleaning Teeth Toy For Small Medium Cats pet supplies</t>
  </si>
  <si>
    <t>Pet Dog Long Handle Pet Pooper Scooper Dog Cat Waste Picker Jaw Poop Scoop Pick Up Clean Waste Cleaning Tools Pet Supplies</t>
  </si>
  <si>
    <t>Dog Foot Cup Paw Washer Cleaner Dog Cat Foot Cleaning Brush Soft Silicone Dog Paw Cleaning Tool Pet Paw Cleaning Bucket Supplies</t>
  </si>
  <si>
    <t>Cotton Rope Dog Toy Interactive Dog Play Bite Pet Supplies Puppy Small Medium Large Toys For Dogs Chew Toy Rope Pets Accessories</t>
  </si>
  <si>
    <t>New Pet Supplies Caterpillar Shaped Plush Cat Toy Contains Catnip Self Pleasure Boredom Relief Interactive Play</t>
  </si>
  <si>
    <t>Plush Dog Chew Toys Funny Bone Squeaky Interactive Dogs Toy For Pets Teeth Cleaning Supplies</t>
  </si>
  <si>
    <t>40Roll Dog Poop Bags Outdoor Home Eco Pet Waste Bag with Breakpoint Design Pet Poop Clean Pick Up Tools Pet Supplies Accessories</t>
  </si>
  <si>
    <t>Dog Toy Training Ring Puller Puppy Flying Disk Anti-Bite Aggressive Chewing Interactive Toys Pet Supplies juguetes para perros</t>
  </si>
  <si>
    <t>1pc Dog Cotton Rope Chew Toy Durable Braided Teeth Cleaning Toys for Small Medium Dog Outdoor Interactive Training Pet Supplies</t>
  </si>
  <si>
    <t>Cat Toy with Catnip Cute Octopus Plush Toy Bite Resistant Teeth Interactive Toys for Cats Games Pet Supplies Cats Pet Products</t>
  </si>
  <si>
    <t>Hamster Travel Carrier Outing Cage Multifunctional Portable Travel Carrier Guinea Pig Cage Small Animal Outing Cage Pet Supplies</t>
  </si>
  <si>
    <t>Dog Rope Chew Toy Durable Cotton Braided Rope Puppy Kitten Teeth Cleaning Toys Outdoor Training Pet Supplies</t>
  </si>
  <si>
    <t>New Cat Tunnel Bag 3 Layers Rattle Paper Pet Kitten Tunnel Small Pets Drill Bucket Foldable Interactive Cat Toys With Plush Ball</t>
  </si>
  <si>
    <t>Cat Toys Silvervine Chew Stick Polygonum Kitty Raffia Grass Cleaning Teeth Stick Natural Catnip Stuff Pet Cat Bite Hemp Rope Toy</t>
  </si>
  <si>
    <t>Dog Collar P Chain for Dog Walking Adjustable Dogs Collar P Rope Pet Collars Nylon Dogs Harness Puppy Training Rope Pet Supplies</t>
  </si>
  <si>
    <t>Pet Interactive Mini Electric Bug Cat Toy Cat Escape Obstacle Automatic Flip Toy Battery Operated Vibration Pet Beetle Supplies</t>
  </si>
  <si>
    <t>491 sold</t>
  </si>
  <si>
    <t>10/20/30PCS Small Dog Hair Bows Pet Bows Rubber Bands Cute Pet Puppy Hair Bows for Small Dog Hair Accessories Pet Supplies</t>
  </si>
  <si>
    <t>Pet Dog Plush Toys Bear Squeaking Stuffed Toys For Dogs Cat Chew Squeak Toy for Small Dogs Play Funny Training</t>
  </si>
  <si>
    <t>Portable Dog Poop Biodegradable Bag Dispenser Pouch Pets Cats Pick Up Poop Bags Holder Pets Supplies Garbage Bags Cleaning Tools</t>
  </si>
  <si>
    <t>Small Dog Drool Towel Collar Cute Fruit Pattern Triangle Cat Puppy Scarf Pet Adjustable Collar Triangular Bandage</t>
  </si>
  <si>
    <t>10PCS Cute Pet Dog Cat Bow Ties Adjustable Fish Scale Patterns Holiday Party  Dog Accessories Pet Supplies</t>
  </si>
  <si>
    <t>Cat /Dog bed Foldable Pet Sleepping Bed removable and washable cat house kennel for dog house indoor cat nest</t>
  </si>
  <si>
    <t>Super Cat Bed Warm Pet House Kitten Cave Cushion Cat House Warm Sleeping Dog Basket Tent Small Dog Mat Supplies Bed For Cats</t>
  </si>
  <si>
    <t>100pcs/bag Styling High Elastic Cat Dog Rubber Band Mini Colorful Home Pet Hairband Grooming Supplies Hairpin Hair Accessories</t>
  </si>
  <si>
    <t>Cat Double Bowl Elevated Tilted Single/Double Pet Bowls Cat Stainless Steel Food Bowls Wooden Stand Dog Feeder Cat Supplies</t>
  </si>
  <si>
    <t>273 sold</t>
  </si>
  <si>
    <t>Dog Break Stick Nylon Chew Toys Food Aggressions Protect Pet Mouth Bite Training Stick for Small Medium Dogs Pet Supplies</t>
  </si>
  <si>
    <t>Pet Poop Bag pets Supplies Canvas Garbage Bags Dispenser Portable Dog Poop Waste Bag Holder Outdoor Puppy Cat outdoor Pick Up</t>
  </si>
  <si>
    <t>Natural Catnip Cat Wall Stick-on Ball Toy Treats Healthy Natural Removes Hair Balls to Promote Digestion Cat Grass Snack Pet</t>
  </si>
  <si>
    <t>3m 5m Dog Leash Strong Nylon Puppy Lead For Small Medium Large Dogs Cats Automatic Retractable Durable Yorkshire Pet Supplies</t>
  </si>
  <si>
    <t>Solid Wood Pet Basket Double-layer Cat Hammock Detachable and Washable Cat Bed Wooden Cat Swing Household Pet Toys</t>
  </si>
  <si>
    <t>Portable Three Sided Pet Toothbrush Multi-angle Dog Brush Addition Bad Breath Teeth Care Dog Cat Cleaning Mouth Toothbrush</t>
  </si>
  <si>
    <t>New puppy Kitten feeding supplies Two pet bowls Dog food drinker Stainless steel pet drinking dish Feeder access device</t>
  </si>
  <si>
    <t>Portable Pet Dog Poop Bag Dispenser Pick-Up Bags Holder With Rope Cleaning Waste Garbage Box</t>
  </si>
  <si>
    <t>Thicken Reusable 3 Layers Pet Diaper Pad Quickdry Urine Nappy Waterproof Pee Mat for Cats Dog Diaper Deodorant Pet Supplies</t>
  </si>
  <si>
    <t>136 sold</t>
  </si>
  <si>
    <t>Supet pet chessboard owl cute fun plush toy for indoor and outdoor use</t>
  </si>
  <si>
    <t>Simulation Money Dog Toys for Small Large Dogs Interactive Squeaky Paper Sounding Chew Toy Funny Clean Teeth Pet Supplies</t>
  </si>
  <si>
    <t>3.8</t>
  </si>
  <si>
    <t>Puppy Water Bottle Dog Portable Cup For Small Medium Big Dogs Cats Outdoor Travel Leak Proof Water Cup Chihuahua Pet Supplies</t>
  </si>
  <si>
    <t>Plush Dog Toys for Small Large Pets Donkey Shaped Squeaky  Bite Resistant Chew Toy Dog Ropes Molar Teeth Cleaning Supplies</t>
  </si>
  <si>
    <t>chewing teeth cleaning tool pet supplies bones for dogs puppy bones dog bone dog chew toy pet toy</t>
  </si>
  <si>
    <t>Dr.DC Pet cat toys are self entertaining chew and tease cats toy balls colored wool dog supplies fidget toy for cats accessories</t>
  </si>
  <si>
    <t>Light weight for trip Pet bowls dog &amp; cat Feeder food and water Dual purpose Automatic water filling corner bowls</t>
  </si>
  <si>
    <t>Pet Dog Cats Birds Training Whistle Dual-tube Survival Whistle Portable Aluminum Safety Whistle Pet Supplies</t>
  </si>
  <si>
    <t>Hands Free Dog Leash for Running Walking Reflective Leash with Waist Bag Retractable Elastic Belt Dog Traction Rope Pet Products</t>
  </si>
  <si>
    <t>Female Dog Diapers Washable Physiological Shorts Pet Women's Panties Shorts Underwear Briefs Small Medium Dogs Sanitary Supplies</t>
  </si>
  <si>
    <t>Dog Cat Litter Shovel Multifunctional Deep Large Capacity Litter Scoop With Holder Pet Cleaning Supplies Tool Cat Toilet Product</t>
  </si>
  <si>
    <t>Cat Tunnel Tube Foldable Cat Toys Kitty Training Interactive Fun Toy Tunnel Bored for Puppy Kitten Pet Supplies Cat Accessories</t>
  </si>
  <si>
    <t>3PCS Random Color pet Funny cat stick toys Rod Interactive bell feather stick toy for kitten cat teaser Chaser Wand toy Supplies</t>
  </si>
  <si>
    <t>Hands Free High Qulity Retractable Hands Free Dog Leash For Running Dual Handle Bungee Leash Reflective For Large Pet Supplies</t>
  </si>
  <si>
    <t>Dog Collar Pet Grooming Loops Safety Rope Leash Leads Dog Accessories Nylon Restraint Noose Solid Color Pet Supplies Adjustable</t>
  </si>
  <si>
    <t>Adjustable Silicone Dog Muzzle Mask Mouth Cover Anti Barking Anti Bite Breathable Pet Mouth Muzzle Small Large Dog Pet Supplies</t>
  </si>
  <si>
    <t>Electric puppy ball toy Automatic rolling ball Self moving puppy game toy Rolling ball Pet accessories Pet toy supplies</t>
  </si>
  <si>
    <t>Pet Dog Cat Massage Silicone Bath Filling Liquid Rubbing Back Towel Bath Shampoo  YJ056</t>
  </si>
  <si>
    <t>Dog Water Bottle Out Walking Dog Portable Water Bottle Dog Drinking Cup Cat Pet Water Feeding Supplies</t>
  </si>
  <si>
    <t>Dog Portable Bowl Outdoor Pet Food Double Bowls Foldable Non-slip Anti-choking Slowly Feed Silicone Cat Travel Bowl Pet Supplies</t>
  </si>
  <si>
    <t>8Colours Pet Heart Glasses Pet Fashion Sunglasses Pet Grooming for Pet Dogs Cat Yorkie Teddy Chihuahua Hair Decor Pet Supplies</t>
  </si>
  <si>
    <t>Lovely Vintage Round Pet Sunglasses Reflection Eye wear glasses For Small Dog Cat Animal Photos Props Accessories</t>
  </si>
  <si>
    <t>133 sold</t>
  </si>
  <si>
    <t>399 sold</t>
  </si>
  <si>
    <t>Warm Dog Harness Vest Winter Dog Harnesses Soft Padded Pet Training Harnesses Vests Adjustable For Small Large Dogs Bulldog Pug</t>
  </si>
  <si>
    <t>Pet Dog Toys Pet Flying Disk Training Ring Puller Anti-Bite Floating Interactive Supplies Cat Dog Toy Aggressive Chewing Dog Toy</t>
  </si>
  <si>
    <t>Pet Poop Bags Disposable Dog Waste Bags</t>
  </si>
  <si>
    <t>Pet Dog Slow Feeder Bowl Non Slip Puzzle Bowl Anti-Gulping Pet Slower Food Feeding Dishes Dog Bowl Fat Help Healthy Pet Supplies</t>
  </si>
  <si>
    <t>Cute Squeaky Pet Dog Interactive Chew Toy Puppy Bite Resistant Thorn Tooth Cleaning Toy Molar Chew Toys for Dogs Supplies</t>
  </si>
  <si>
    <t>1pc Dinosaur Design Pet Grinding Teeth Squeak Plush Toy Durable Chew Toy For Dog Interactive Supply</t>
  </si>
  <si>
    <t>Pet Dog ID Tags For Pet Collar Kitten Puppy Custom ID Tags Engraved Heart Bone Dog Collars Cat Accessories Personalized</t>
  </si>
  <si>
    <t>Pet Double Bowl Transparent High Foot Cat Bowl Drink water Cat Food With Golden Stand Raised Water Feeder Dog Bowl Supplies</t>
  </si>
  <si>
    <t>Rooster Hen Helmet Adjustable Cap Duck Helmets Hat Bird Headgear Toy Protective Gear Costumes Accessories Farm Pet Supplies</t>
  </si>
  <si>
    <t>30Roll Dog Poop Bags Disposable Pet Waste Bags Dog Waste Bags Design Pet Poop Clean Pick Up Bone Bag Dispenser Tools</t>
  </si>
  <si>
    <t>Dr.DC Cat Tunnel For Indoor Cats Collapsible Toy Coil Spiral Colorful Springs Cat Pet Crinkle Tunnels For Indoor Pet Supplies</t>
  </si>
  <si>
    <t>Cat Litter Shovel Scoop for Cat Filter Clean Toilet Garbage Picker Cat Supplies Accessory Cat Litter Box Cats Pet Products</t>
  </si>
  <si>
    <t>419 sold</t>
  </si>
  <si>
    <t>Pet Dog Toys For Small Dog Chews TPR Knot Toys Bite Resistant Molar Teeth Cleaning Dog Training Supplies Interactive Accessories</t>
  </si>
  <si>
    <t>Flying Saucer Ball Interactive Outdoor Sports Training Games Magic Deformation Flat Throw UFO Disc Ball Pet Supplies Dog Toys</t>
  </si>
  <si>
    <t>Dog Leash Short Leashes for Large Dog Walking Reflective Dogs Leash Comfortable Handle Pet Chain Rope Dogs Leashes Pet Supplies</t>
  </si>
  <si>
    <t>335 sold</t>
  </si>
  <si>
    <t>New Dog Toys Wild Goose Sounds Toy Cleaning Teeth Puppy Dogs Chew Supplies Training Household Pet Dog Toys Accessories</t>
  </si>
  <si>
    <t>Pet Hair Remover Fur Removal Animal Hair Brush for Couch Car Carpet Cleaning Device Pets Dogs Hair Cleaning Hair Remover Tool</t>
  </si>
  <si>
    <t>Cute Fruit Shape Cat Bowl High Quality Ceramics Cat Bowl Pet Supplies Cat Food and Water Feeder Cat Accessories Pet</t>
  </si>
  <si>
    <t>48 sold</t>
  </si>
  <si>
    <t>Dog Poop Pickup Bag Dispenser with Leash Clip Pet Waste Bag Dispenser for Dog Pooper Pet Outdoor PoopBag Leathers Holder</t>
  </si>
  <si>
    <t>Cute Puppy Dog Cat Squeaky Toys Bite Resistant Pet Chew Toys For Small Dogs Animals Shape Mascotas Accessories Dog Supplies Pet</t>
  </si>
  <si>
    <t>Pet Dog Car Seat Belt Retractable Buffer Elastic Reflective Safety Traction Rope Dog Leash Harness Dogs Dog Accessories Supplies</t>
  </si>
  <si>
    <t>Cute Angel Wings Dog Harness Breathable Mesh Leash Set for Small Dogs Puppy Chest Collar Spring Summer Dog Walking Pet Supplies</t>
  </si>
  <si>
    <t>set  Cute Colorful Lightweight Pet Cat Toys Mice Cat Catcher Pet Supplies Pet Toys Mouse Toys</t>
  </si>
  <si>
    <t>2.0</t>
  </si>
  <si>
    <t>Bathroom Puppy  Dog Cat Bath Washing Massage Gloves Brush Soft  Silicone Pet Accessories for Dogs Cats Tools Mascotas Products</t>
  </si>
  <si>
    <t>2 Pcs Cat Toy Bell Feather Funny Cat Rod Toy Cat Toys Interactive  Cat Accessories Pet  Cat Supplies</t>
  </si>
  <si>
    <t>Pet Cat Toy Super Long Three Section Telescopic Rod Cat Teaser Stick Feather Replacement Head Cat Teaser Supplies New</t>
  </si>
  <si>
    <t>Cat Swivel Toy Ball Self Interesting Dolphin Design With Feathers Pet Stick Funny Auto Combination Supplies</t>
  </si>
  <si>
    <t>Dog Poop Bag Dispenser Portable Outdoor Poop Bag Holder Dog Toilet Bag Pet Waste Bag Pet Supplies Dog Supplies Dogs Bags Home</t>
  </si>
  <si>
    <t>Durable Pet Training Doorbell Rope Lanyard Door Warning Bell Guide Dog Pet Training Bell Supplies Dog Bell Lanyard Universal</t>
  </si>
  <si>
    <t>Flannel Pet Mat Dog Bed Cat Bed Thicken Sleeping Mat Dog Blanket Mat For Puppy Kitten Pet Dog Bed for Small Large Dogs Pet Rug</t>
  </si>
  <si>
    <t>Pet Poop Picker Pet Dog Long Handle Pet Pooper Scooper Dogs Cats Poop Scoop Up Clean  Waste Cleaning Tools Pet Supplies 45CM</t>
  </si>
  <si>
    <t>Pet Toy Interactive Cat Toys Funny Cat Stick Spring Rope Ball Plush Toy Interactive Play Training Toys Cats Supplies</t>
  </si>
  <si>
    <t>306 sold</t>
  </si>
  <si>
    <t>2/1PCS Pet ID Tag for Puppy and Cat Kitten Dogs Collar Accessories Dog Tag Customized Pet Identity Card Pet Supplies</t>
  </si>
  <si>
    <t>Smart Interactive Dog Cat Toys Ball USB Rechargeable Pet Supply Funny Rolling Ball Electric Automatic Rotating Jumping Playing</t>
  </si>
  <si>
    <t>3 In 1 Dog Cat Food Bowl with Water Fountain Durable Feeding Bowls for Pet Feeding Supplies Puppy Kitten Accessories</t>
  </si>
  <si>
    <t>Cat Steam Brush Pet Triple Beauty Comb Dog Grooming Hair Removal Comb Electric Spray Dogs Steamy Supplies Products Home Garden</t>
  </si>
  <si>
    <t>HOOPET Winter Comfortable Pet Mat Bed for Dogs Cats Fluff Sleeping Pad  Dog Sofa Cushion Pet Calming Dog Bed House Pet Supplies</t>
  </si>
  <si>
    <t>Pet Double Head Dog Toothbrush Pet Tooth Cleaning Tools Dental Care for Pet Cat Grooming Toothbrush Pet Supplies</t>
  </si>
  <si>
    <t>108 sold</t>
  </si>
  <si>
    <t>Pet Dog Harness For Small Medium Dogs Cat Reflective Puppy Cats No Pull Breathable Mesh Saddle Pet Chihuahua Bulldog Supplies</t>
  </si>
  <si>
    <t>Pet Dog Bed Sofa Plush Mats Dogs Basket Supplies For Large Medium Small House Cat Bed Pet Products 37x32cm</t>
  </si>
  <si>
    <t>2.8</t>
  </si>
  <si>
    <t>Funny Pet Dog Toys Plush Slippers Bite Chicken Leg Shoe Shape  Small And Medium-Sized Dog Outdoor Training Cat Relieve Anxiety</t>
  </si>
  <si>
    <t>Cat Toys Pet Cat Scratching Board Corrugated Cardboard Pad Grinding Nails Interactive Protecting Furniture Cats Scratcher Toy</t>
  </si>
  <si>
    <t>Pet Call Bell Dog Toys IQ Training Dog Cat Feeding Ringer Educational Pets Toys Interactive Bell Eating Food Feeder Pet Supplies</t>
  </si>
  <si>
    <t>Oxford Cloth Pet Dog Harness Waterproof Adjustable Vest Style Reflective Dog Harness for Medium，Large Dogs and Cats Pet Supplies</t>
  </si>
  <si>
    <t>Double-Side Pet Dog Bed Warm Cushion for Small Medium Large Dogs Sleeping Beds Waterproof Baskets Cats House Kennel Mat Blanket</t>
  </si>
  <si>
    <t>EVA Pet Toy Pull Ring Floating Water</t>
  </si>
  <si>
    <t>Pet Cat Toy Colorful Handmade Bouncy Ball Interactive Toy Cat Plush Cat Toy Set Cat Toys Interactive Mini Pet Supplies</t>
  </si>
  <si>
    <t>Mini Electric Bug Pet Dog Cat Toy Interactive Cute Ladybird Beetle Animal Shape Cat Toys Walking Insect Cat Playing Supplies</t>
  </si>
  <si>
    <t>New Pet Dog Grooming Rubber Band Pet Accessories Colorful Pet Supplies Elastic Pet Hair Product Hairpin Hair Accessory100pcs</t>
  </si>
  <si>
    <t>Portable Dog Poop Biodegradable Bag Dispenser Pouch Pet Puppy Cat Pick Up Poop Bag Holder Pets Supplies Garbage Bags</t>
  </si>
  <si>
    <t>2-in-1 Professional Pet Grooming Razor Comb Plastic Trimmer for Dogs Cats with 2pcs Metal Blades for Safe Grooming Pet Supplies</t>
  </si>
  <si>
    <t>Pet Toothbrush Set Pet Supplies Dog Toothpaste Toothbrush Oral Care Set for Cats and Dogs Vanilla Beef Finger Toothbrush Set C05</t>
  </si>
  <si>
    <t>New Pet Tent House Cat Bed Warm Winter Cat Dog House Deep Sleep For Puppy Cat Indoor Outdoor Tent With Cushion Pet Supplies</t>
  </si>
  <si>
    <t>3 in 1 Motorized Spray Cat Brush Dog Massage Brush for Grooming Massage</t>
  </si>
  <si>
    <t>24CM Pet Giant Tennis Ball For Dog Chew Toy Funny Large Inflatable Tennis Ball Pet Supplies Dog Interactive Toys for Dog Play</t>
  </si>
  <si>
    <t>Pet Selfie Stick for Dogs Cat photography tools Pet Interaction Toys Concentrate Training Supplies Dog Accessories Drop Shipping</t>
  </si>
  <si>
    <t>1PCs Pet Comb Grooming Double-sided Pet Comb Big Dog Brush Beauty Comb for Cats Dogs Hair Wooden Removal Soft Brush Dog Supplies</t>
  </si>
  <si>
    <t>Caramel Corduroy Dog Collar And Leash Set For Dogs Custom Engraved Nameplate Pet Supplies Dog Leash Corduroy01</t>
  </si>
  <si>
    <t>Cat Steam Brush Electric Spray Water Spray Kitten Pet Comb Soft Silicone Depilation Cats Bath Hair Brush Grooming Supplies</t>
  </si>
  <si>
    <t>Funny Chicken Helmet Bird Protect Cap Sun Rain Protection Helmet DIY Small Pet Accessories Small Pet Protective Gear Supplies</t>
  </si>
  <si>
    <t>Love Flower Puppy Collar Hand-woven Cats Collar Wool Knitted Cat Collar Dog Tie Cat Small Dogs Necklace Pet Collar Pets Supplies</t>
  </si>
  <si>
    <t>197 sold</t>
  </si>
  <si>
    <t>Natural Safety Edible Pet Catnip Toys for Cat Mint Ball Healthy Cleaning Teeth Stick Molar Cat Nip Lollipop Catmint Supplies</t>
  </si>
  <si>
    <t>Pet Stairs Cat Dog Stairs 2/3 Steps Ramp Sofa Puppy Old Dogs Non-slip Removable Ladder Climbing Aid High Couch Bed Pet Supplies</t>
  </si>
  <si>
    <t>Tunnel Cat Nest Winter Warm Removable Washable Bed Cat Shelter Closed House Autumn and Winter Mat Pet Supplies Accessories</t>
  </si>
  <si>
    <t>138 sold</t>
  </si>
  <si>
    <t>Cat Toys Cat Teaser Stick Freely Retractable and Replaceable Feather Toy Head Small and Flexible Cats Mint Pet Supplies</t>
  </si>
  <si>
    <t>Hair Clips for Dogs Cat Sweet Bow Hairpins Colorful Hair Comb Puppy Supplies Pet Bb Hair Accessory Pet Supplies</t>
  </si>
  <si>
    <t>Cat Playing Toy Hamster Machine Kitten Games Teasing Interactive Toys Hunting Scratching Bite Accessories Pet Cat Supplies</t>
  </si>
  <si>
    <t>Lace Dog Bandana Printed Soft Collar Dress Up Pet Neckerchief Supplies Cat Scarf Floral Ribbon for Chihuahua Puppy Kitten Leash</t>
  </si>
  <si>
    <t>Round Bone Metal Dog Fag Pet Anti-Lost Identity Plate Color Lettering Metal Pendant Tag Pet Collar Accessories Pet Supplies</t>
  </si>
  <si>
    <t>Dog Hair Brush Combs Dog Open Knot Comb Cat Hair Device Special Hair Removal Brush Dog Cat Pin Comb Pet Supplies</t>
  </si>
  <si>
    <t>Pet Cushion Fall And Winter Warm Dog Kennel Cat Dog Printing Blanket Non-Slip Seat Cushion Dog Supplies</t>
  </si>
  <si>
    <t>Fashion Butterfly Diamond Pet Hairpin Handmade Bb Clip Hairpin Long Hair Cat Maltese Dog Small Dog Princess Style Pet Supplies</t>
  </si>
  <si>
    <t>3.2</t>
  </si>
  <si>
    <t>Dog Bow Ties Lot Dog Grooming Pet Cat Dog Bowties Neckties Pet Supplies Wholesale 26 Mix Colors</t>
  </si>
  <si>
    <t>307 sold</t>
  </si>
  <si>
    <t>Nylon Pet Dog Collar LED Light Night Safety Pets Supplies Cat LED Dog Collar For Small Dogs LED Collars Glowing Pet Accessories</t>
  </si>
  <si>
    <t>Classic Plaid Dog Bandana Bibs Pet Cat Scarf Triangular Head Scarf Accessories Neckerchief for Small Medium Large Dogs Supplies</t>
  </si>
  <si>
    <t>Dog Chewing Rubber Ball  Squeaky Cleaning Tooth Dog Chew Toy Home Funny Chewing Ball For Dogs Bite Resistant Pet Supplies</t>
  </si>
  <si>
    <t>No Pull Dog Harness Set with 1.2m Dog Leash Size Adjustable Canvas Print Harness for Dogs Pitbull Leashes Dog Supplies for Pet</t>
  </si>
  <si>
    <t>Dog Puzzle Toys Pet Food Interactive Tumbler Slow Feeder Puppy Toy Snack Treat Dispenser for Pet Dogs IQ Training Dog Supplies</t>
  </si>
  <si>
    <t>HOOPET Cute Cat Bed Warm Pet House Kitten Cave Cushion Comfort Cat House Tent Puppy Nest Small Dog Mat Supplies Bed for Cats</t>
  </si>
  <si>
    <t>Pet Toy Cute Pink Pig Squeeze Squeaky Sound Soft Rubber Mini Toy Chew Interactive Games Training Funny Toy Pet Supplies 10pcs</t>
  </si>
  <si>
    <t>Cat Double Bowls Feeder Adjustable Height Pet Cats Drinker Water Bowl Elevated Feeding Kitten Supplies Food Feeders Dogs Dish</t>
  </si>
  <si>
    <t>Dog Toys Funny Simulation Meat Puppy Pet Play Games Chew Toys Squeaky Toys For Small Big Dogs Pug Cats Pets Supplies</t>
  </si>
  <si>
    <t>15 Kinds Of Color Nylon Printed Dog Collar Adjustable Collar For Dogs Pet Products Custom Engraved Nameplate Pet Supplies</t>
  </si>
  <si>
    <t>50pcs Christmas Pet Dog Cat Bow Ties Adjustable Dog Ties Pet Holiday Bow Tie Collar Pet Grooming Supplies for Small Dogs</t>
  </si>
  <si>
    <t>Dog Soft Pet Finger Toothbrush Teeth Cleaning Bad Breath Care Silicone Tooth Brush Tool Cat Cleaning Supplies Pet Oral Cleaning</t>
  </si>
  <si>
    <t>Large Capacity Dog Bowl Stainless Steel Pet Feeding Bowl Cat and Dog Food Drinking Bowl Metal Feeding Bowl 9 Size Dog Supplies</t>
  </si>
  <si>
    <t>Double Layer EVA Cat Litter Pad Waterproof Non-slip Sand Basin Filter Kitten Dog Washable Mattress Floor Mat Pet Clean Supplies</t>
  </si>
  <si>
    <t>HOOPET Winter Warm Pet Mat Soft Sofa for Small Medium Dog Removable Bed for Cats Dogs Washable Fluff Sleeping Pet Beds Supplies</t>
  </si>
  <si>
    <t>Cat Steam Brush Pet Massage Comb Cat Dog Grooming Comb Electric Spray Water Spray Cats Bath Brush Hair Brushes Grooming Supplies</t>
  </si>
  <si>
    <t>3pcs/set Pet Toothbrush Purple Cat Silica Gel Brush Clear Up Bad Breath Tartar Teeth Care Dog Cat Cleaning Mouth Dogs Supplies</t>
  </si>
  <si>
    <t>Funny Chicken Helmet Small Bird Duck Quail Hard Hat Headgear Prevent The Chicken From Smash Protect For Hens Head Pet Supplies</t>
  </si>
  <si>
    <t>MADDEN 3M 5M Retractable Dog Leash Durable Nylon Pet Walking Leash Automatic Extending Dog Lead Rope for Small Medium Pet</t>
  </si>
  <si>
    <t>Personalized Stainless Steel Pet Cat Dog ID Tag Collar Accessories Custom Engraved Necklace Supplies For Dog Tag Name Products</t>
  </si>
  <si>
    <t>154 sold</t>
  </si>
  <si>
    <t>Pet food bowls tilt high bottom neck protection to prevent choking of dogs and cats and to prevent dumping of pet feed supplies</t>
  </si>
  <si>
    <t>Portable Pet Deodorizer Home Air Purifier Negative Ion Generator For Toilet Cat Litter Box Cleaning Pet Odor Cleaning Supplies</t>
  </si>
  <si>
    <t>296 sold</t>
  </si>
  <si>
    <t>Dog Cat Steam Brush Electric Spray Water Spray Kitten Pet Comb Soft Silicone Depilation Cats Bath Hair Brush Grooming Supplies</t>
  </si>
  <si>
    <t>Large Capacity Automatic Cat Food Dispenser Drinking Water Bowl Pet Supplies Wet and Dry Separation Dog Food Container</t>
  </si>
  <si>
    <t>10PCS Handmake Dog Hair Clips Cute Bow Hairpin for Small Dogs Puppy Cat Hairpins Dog Grooming Accessoires Pet Supplies</t>
  </si>
  <si>
    <t>Flannel Thickened Dog Bed Mat Soft Pet Sleeping Mat for Small Medium Large Dogs Cats Winter Warm Pet Blanket Pet Supplies</t>
  </si>
  <si>
    <t>10Pcs Handmade Pet Dog Bow Diamond Pearl Pet Supplies Pet Hair bows Boutique Puppy Pet Dog Grooming Accessories for Small Dogs</t>
  </si>
  <si>
    <t>Foldable Cat Bed Pet Dog House Winter Cat Villa Sleep Kennel Removable Warm Nest Enclosed Tents Cave Sofa Pet Supplies</t>
  </si>
  <si>
    <t>1pc 53cm Luxury Dog Gold Chain Necklace Dollars adjustable trendy pendan Metal Collar Pet Accessories  Dog  photo props Supplies</t>
  </si>
  <si>
    <t>Animal Hair Brush Dog Grooming Brush Pet Hair Remover for Matted Long and Short Curly Haired Cats Pet Supplies Dog Accessories</t>
  </si>
  <si>
    <t>Super Absorbent Pet Diaper Dog Training Pee Pads Disposable Healthy Nappy Mat For Cats Dog Diapers Cage Mat Pet Supplies</t>
  </si>
  <si>
    <t>Dog Chew Toy Pet Squeaky Ball Toy Teeth Care Cartoon Big Eye Monster Rubber Latex Interactive Trainning Puppy Pet Dog Supplies</t>
  </si>
  <si>
    <t>Shock-absorption Dog Harness Vest Adjustable Reflective Harness for Medium Dogs French Bulldog Walking Chest Strap Pet Supplies</t>
  </si>
  <si>
    <t>Pet Dog Cat Hair Removal Brush Comb Pet Grooming Tools Cini Furmines Hair Shedding Trimmer Comb for Dogs Cats Cleaning Supplies</t>
  </si>
  <si>
    <t>Dog Eyewear Pet Sunglasses Clear Vision Adjustable UV Protection Eye Protection Pet Cat Pet Supplies</t>
  </si>
  <si>
    <t>Adjustable Width Cat Door Holder Latch Fish Shaped Design Fast Flex Latch Strap Door Stopper Pet Supplies</t>
  </si>
  <si>
    <t>Personalized Cat Dog Pet ID Tag Keychain Custom Free Engraved Pet ID Name for Cat Dog Collar Tag Harness Nameplate Pet Supplies</t>
  </si>
  <si>
    <t>Multi Color Durable China Pet Supplies Cleaning Tool Plastic Shovel Cat Litter Scoop Holder</t>
  </si>
  <si>
    <t>2019 Fashion Pet Pillow Cat and Dog Sleeping Pillows Special Pillows Teddy Bear Pomeranian Dogs Supplies Dog Mat Puppy</t>
  </si>
  <si>
    <t>Foldable Pet Dog Tent House Portable Cute Pattern Soft Mat Sturdy Cat Cage Pet Cat Small Dog Puppy Kennel Tents Pet Supplies</t>
  </si>
  <si>
    <t>Dog Spill Toy Biomimetic Pineapple Dog Toy Interactive Puzzle Card Food Pet Supplies Spill Ball Pet Interactive Toys</t>
  </si>
  <si>
    <t>Double Dog Car Seat Belt Elasticity Extention Reflective Stripe Adjustable Vehicle Travel Accessories Safety Leash for Two Pets</t>
  </si>
  <si>
    <t>Leaking Food Dog Toy Ball Exercise Reflexes Chihuahua Tool Entertain Itself With Educational Pet Toys Teddy Feeding Supplies</t>
  </si>
  <si>
    <t>Funny Cat Interactive Teaser Training Toy Creative Kittens Mini Bamboo-copter Games Toys Pets Supplies Accessories Toys For Cat</t>
  </si>
  <si>
    <t>Cooling Pet Elevated Cat Dog Bed Portable Raised Pet Cots for Indoor &amp; Outdoor Travel Camping Cat Dog Pet Supplies</t>
  </si>
  <si>
    <t>Dog Poop Bag Dispenser Hangingable Dog Poop Bag Holder Poo Bags Dispenser for Dogs Walking Garbage Bags Dispensers Pet Supplies</t>
  </si>
  <si>
    <t>Dog Cat Supplies Table Scissors Dog Comb Boxes Plastic Storage Box On the bracket Pet Grooming Tools Brushes Organizer</t>
  </si>
  <si>
    <t>Pet Feeders Bowl Oblique Mouth Large Capacity Cats Bowls Cute Cat Dog Food Dispenser Pet Water Feeder Supplies Safeguard Neck</t>
  </si>
  <si>
    <t>HOOPET Dog Bed Mat Warm Pet Cat Scratchable Blanket Anti-slip Washable Cushion Sofa Cover For Large Dogs Pet Supplies</t>
  </si>
  <si>
    <t>Thickened TPE Folding Silicone Pet Bowls Outdoor Pet Double Bowls Pet Supplies Portable Cat Dog Bowls Travel and Indoor Use</t>
  </si>
  <si>
    <t>Cat Toy Simulation Rotating Electric Hummingbird Funny Cat Stick Automatic Funny Cat Hummingbird Toy Kitten Pet Supplies</t>
  </si>
  <si>
    <t>Nylon Dog Collar Adjustable TPU Pet Leash for Large Dogs Collars Accessories Pets Cat Leashs Lead Dog Supplies Waterproof</t>
  </si>
  <si>
    <t>40cm Adjustable Dog Cat Bow Tie Puppy Pets Neck Tie Pet Supplies Kitten Cat Dog Collar Strap Cat Dog Grooming Accessories 1PC</t>
  </si>
  <si>
    <t>5 Pcs Toys for Cats Pet Products Eva Striped Rainbow Ball Colorful Cat Toy Scratcher Interactive Pet Toy Cat Supplies Kitty Ball</t>
  </si>
  <si>
    <t>2L Automatic Drinking Fountain With Fountain Filter Drink Fountain Pet Stainless Steel Drinking Fountain Cat Dog Water Supplies</t>
  </si>
  <si>
    <t>30Rolls Dog Poop Bags with Dispenser and Leash Clip Disposable  Puppy Pooper Scooper Bag Small Rolls Outdoor Clean Pets Supplies</t>
  </si>
  <si>
    <t>2022 new cat dog pet winter pillow sleep U-shaped throw pillow</t>
  </si>
  <si>
    <t>374 sold</t>
  </si>
  <si>
    <t>Pet Supplies Dog Cat Travel Water Bottle Portable Dog Water Bottle Drinking Water Feeder for Dog Cat Outdoor Water Bowl Bottle</t>
  </si>
  <si>
    <t>800ml Portable Dog Water Bottle For Big Dogs Pet Outdoor Travel Hiking Walking Foldable Drinking Bowl Golden Retriever Supplies</t>
  </si>
  <si>
    <t>351 sold</t>
  </si>
  <si>
    <t>Kimpets Pet Cat Automatic Feeder Drinking Water Large Capacity Water Dispenser Dry Wet Separation Food Container Pet Supplies</t>
  </si>
  <si>
    <t>Nylon Reflective Big Dog Harness Pet Dog Accessories for Small Large Dogs Dog Walking Cat Collar Supplies Dog Leash</t>
  </si>
  <si>
    <t>Pet Automatic water Feeders Elevated Bowls for Cats and Dogs Durable Double Bowl Elevated Cat Feeding and Drinking Pet Supplies</t>
  </si>
  <si>
    <t>Cat Anti-Bite Breathable Protective Mask Anti-Licking Cat Muzzle Grooming Mask Cats Bath Nail Clipping Grooming Pet Supplies</t>
  </si>
  <si>
    <t>New Pet Lovely Heart Sunglasses Hairpins Pet Dog Bows Hair Clips for Puppy Dogs Cat Yorkie Teddy Pet Hair Decor Pet Supplies 1pc</t>
  </si>
  <si>
    <t>Dog Collar Light Luminous Flashing Glowing Bright Nylon Reflective LED Dog Collar Night Safety For Cats Puppy pet supplies</t>
  </si>
  <si>
    <t>Intelligent Smart Car Cat Toys Funny Stick Feather Kitten Pet Supplies Party and for Cat Interactive Cat Toys</t>
  </si>
  <si>
    <t>Pet supplies Cat backpack transparent expandable backpack portable backpack dog breathable large capacity space capsule bag</t>
  </si>
  <si>
    <t>Simulation Cat Toy Cat Scratching Rope Feather Funny Kitten Playing Game Interactive Toy Retractable Hanging Door Pet Supplies</t>
  </si>
  <si>
    <t>Pet Diapers Panties For Dogs Waterproof Breathable Male Disposable Diapers For Dogs Nappies Dog Physiological Pants Pet Supplies</t>
  </si>
  <si>
    <t>Cute Animals Plush Squeak Dog Toys Bite Resistant Chewing Toy for s Cats Pet Supplies    Toy  Teeth Cleaning</t>
  </si>
  <si>
    <t>276 sold</t>
  </si>
  <si>
    <t>Bathroom Dog Bath Brush Massage Gloves Soft Safety Silicone Comb with Shampoo Box Pet Dog Brush Grooming Supplies</t>
  </si>
  <si>
    <t>1Pc Pet Dog Cat Bath Brush Comb Rubber Glove Hair Fur Grooming Massaging Dog Cleaning Gloves Silicone Bath Brush Dog Supplies</t>
  </si>
  <si>
    <t>256 sold</t>
  </si>
  <si>
    <t>Outdoor Dog Obstacle Training Set Pet Agility Equipment Jumping Set  Dog Training Accessories Dog Obstacle Course Pet Supplies</t>
  </si>
  <si>
    <t>Winter Pet Cat Bed Foldable Dog House Dog Villa Sleep Kennel Removable Nest Warm Enclosed Cave Sofa Big Dog Kennel Pet Supplies</t>
  </si>
  <si>
    <t>Translucent Pocket Dog Leash Pet Accessories 2.5m Automatic Extending Nylon Mini Walking Leash Pet Supplies for Cats Puppy</t>
  </si>
  <si>
    <t>Pet Dogs Training Toy Natural Rubber Ball On Rope For Reward Fetch Play Interactive Funny Dog Toy Dog Training Supplies</t>
  </si>
  <si>
    <t>HOOPET Dogs Automatic Feeders Water Bottle Cats Bowl Food Storage Drinking Dispenser Container Pet Supplies</t>
  </si>
  <si>
    <t>Luxury Dog Collar Rhinestone Pet Necklace PU Leather Adjustable Cat Dog Collar Small Medium Large Dog Pet Accessories Supplies</t>
  </si>
  <si>
    <t>Wholesale 100/50/20 Cute Adjustable Dog Cat Bow Tie Neck Ties Dogs Puppy Bowties Pets Grooming Accessories Pet Dog Supplies</t>
  </si>
  <si>
    <t>Dog Cover Adjustable Nylon Tape Soft Silicone Duckbill Design Breathable Dog Muzzle Anti Biting Training Stop Chew Pet Supplies</t>
  </si>
  <si>
    <t>Personalized Anti-lost Pet ID Tag Identification Customized Dog Collar With Name Number Pet Supplies Accessories</t>
  </si>
  <si>
    <t>Total PetWound Healing Protection Cone Dog Smart Collar Dog Accessories  Pet Supplies PetAccessories</t>
  </si>
  <si>
    <t>Pet Dog Collar Flowers Accessories Puppy Bowties Grooming Exquisite Movable Dog Collar Bows for Small Dog Cats Pet Supplies</t>
  </si>
  <si>
    <t>Pet Hair Removal Knife Dog Brush Grooming Tools Dogs Lint Shedding Trimmer Brushes Cats Hair Shedding Comb Pet Supplies</t>
  </si>
  <si>
    <t>139 sold</t>
  </si>
  <si>
    <t>Pet Flying Saucer Ball Magic Outdoor Throw Disc Ball for Kids and Dog Interactive Pet Training Sports Game Supplies UFO Pets Toy</t>
  </si>
  <si>
    <t>Cat Kennel Dog Kennel Plush Round Soft Washable Tie Dye Dog Bed for puppy Round Winter Warm Mat Pet Sleeping Nest Pet Supplies</t>
  </si>
  <si>
    <t>106 sold</t>
  </si>
  <si>
    <t>Solid Color Simple Style Automatic Feeder Drinker Dog Bowl Pet Double Bowl Cat Bowl Pet Bowl Pet Supplies Pet Accessories</t>
  </si>
  <si>
    <t>Dog Slow Feeder Toys Interactive Puzzle Durable Dog Food Dispenser Mental Treat Stimulation Chase Rolling Puppy Toy Pet Supplies</t>
  </si>
  <si>
    <t>1pc Rubber Dog Toys Squeaky Cleaning Tooth Dog Chew Toy Small Puppy Toys Ball Bite Resistant Pet Supplies Petshop Diameter 7cm</t>
  </si>
  <si>
    <t>50/100pcs Small Dog Accessories Pet Dog Bowtie Small Dog Bowtie Pentagram Style for Dog Puppy Dog Bow Tie Neckties Pet Supplies</t>
  </si>
  <si>
    <t>Pet Dog Grooming Unit Wire Rope Cable For Small And Medium Dog Beauty Blowing Hair Dog Collar Dogs Neckleck Supplies Decoration</t>
  </si>
  <si>
    <t>4 Layers Pet Dog Pee Pad Reusable Non-slip Machine Washable Pet Puppy Diaper Mat Breathable Training Pee Pad New Pet Supplies</t>
  </si>
  <si>
    <t>Soft Fluffy Pet Dog Blanket Cute Star Printing Pet Mat Warm Breathable Skin Friendly Cats And Dogs Bed Blanket Pet Supplies</t>
  </si>
  <si>
    <t>Pet Supplies Cat Play Tunnel Tube Collapsible Hamster House Tunnel For Pet Gerbil Rat Small Animals</t>
  </si>
  <si>
    <t>Elevated Bed Canvas Cat Bed House Cat Solid Wood Hammock Pet Camping Bed Cat House Portable Removable Washable Pet Supplies</t>
  </si>
  <si>
    <t>Dog Sofa Pet Bed Kennel Mat Soft Puppy Beds Cat House Warm Pets Couch Cats Supplies Large Dog Winter Multifunction Accessories</t>
  </si>
  <si>
    <t>Dog Brush Bamboo Dogs Comb Double-sided Dogs Hair Brush Pet Grooming Massage Comb Stainless Steel Dog Hair Remover Pet Supplies</t>
  </si>
  <si>
    <t>Pet traction belt Dog chain chest belt Small and medium-sized dog Dynamic rope Pet traction supplies</t>
  </si>
  <si>
    <t>Cat Interactive Toy Cat Toy Balls Mouse Cage Toys Plush Artificial Colorful Cat Teaser Toy Pet Supplies Interactive Plush Toy</t>
  </si>
  <si>
    <t>Dog Bandanas Large Pet Scarf for Dog Cotton Plaid Washable Bow Ties Collar Cat Dog Scarf Large Dog Accessories Pet Supplies</t>
  </si>
  <si>
    <t>Plush Ball Cat Dog Toy Rainbow Bell Ball Pet Supplies Mute Ball Christmas Catnip Ball Interactive Cat Toy Cat Plush Cat Stuff</t>
  </si>
  <si>
    <t>Dog plush chew toy cute koala shape bite resistant teeth interactive play pet supplies</t>
  </si>
  <si>
    <t>Dog Collars Creative Shiny Diamond Bowknot Decoration Cute Pet Collars Cat Collars Pet Supplies Pet Accessories Pet Products</t>
  </si>
  <si>
    <t>50/100pcs Pet Dog Grooming Accessories Cute Ball Style Puppy Dog Collar Bow Ties Accessories Pet Necktie Pet Supplies Dog Bows</t>
  </si>
  <si>
    <t>1Pc Pet Cat Comb Massage Brush Shell Shaped Handle Pet Grooming Massage Tool To Remove Loose Hairs For Cats Cleaning Supplies</t>
  </si>
  <si>
    <t>Dog Treat Toy Interactive Tumbler Robot Slow Food Feeder Puppy Cat Snack Treat Dispenser Dog Supplies for Pet Dogs IQ Training</t>
  </si>
  <si>
    <t>Eat Slow Dog Bowl Slow Feeder Bath Pet Supplies Pet Accessories Dog Slow Feeder Bowl For Cat Pets Slow Feeder Dog Bowl</t>
  </si>
  <si>
    <t>Pet Toothbrush Round Head Remove Bad Breath Tartar Teeth Care Soft Brush Dog Cat Oral Cleaning Tool Small Pets Cleaning Supplies</t>
  </si>
  <si>
    <t>Dog Toothbrushes Soft Pet Fingers Toothbrush Teddy Dog Cat Cotton Brush Teeth Oral Cleaning Kitten Bad Breath Care Pet Supplies</t>
  </si>
  <si>
    <t>Dog Anti Bark Collar Pet Anti-barking Device 8-27 Inch Dog Collar Dog Stop Bark Shock Collar for S/M Dog Dropship Fast ship!</t>
  </si>
  <si>
    <t>Dog Toys Knot Rope Chew for Small Medium Large Dogs Durable Braided Pets Interactive Funny Teeth Cleaning Supplies 1pc</t>
  </si>
  <si>
    <t>146 sold</t>
  </si>
  <si>
    <t>Super Soft Dog Finger Toothbrush</t>
  </si>
  <si>
    <t>Thick Pet Car Seat Travel Carrier Handbag Detachable and Washable Ultra Soft Portable Cat Dog Car Travel Bed Safety Pet Supplies</t>
  </si>
  <si>
    <t>Stainless Steel Dog Bowls Feeder Cage Hanging Pet Cat Bowl Water Dispenser Dog Food Container Cat Bowls for Puppy Dog Supplies</t>
  </si>
  <si>
    <t>Dog Hair Brush Cat Comb Pet Hair Remover Brush for Dogs Cats Puppy Kitten Grooming Tools Dogs Dematting Comb Pet Supplies</t>
  </si>
  <si>
    <t>Cat Chew Toys Interactive Molar Grilled Fish Toys Silvervine Cat Teaser Toy Clean Mouth Kitten Play Toy Pet Supplies Accessories</t>
  </si>
  <si>
    <t>Orange Cute Puppy Pet Supplies Carrot Vegetables Shape Plush Chew Squeaker Sound Squeaky Interaction Dog Toys Gift Dog Accessor</t>
  </si>
  <si>
    <t>471 sold</t>
  </si>
  <si>
    <t>Silicone Canned Lid Sealed Feeders Food Can Lid For Puppy Dog Cat Storage Top Cap Reusable Cover Lid Health Pet Daily Supplies</t>
  </si>
  <si>
    <t>Pet Supplies Bowl Ceramics Double Food Water Bowls with Wood Stand No Spill Large Feeder Dish for Dogs Cats Feeding Puppy</t>
  </si>
  <si>
    <t>Small Dog Harness Leash Material Quick Release Nylon Straps Anti Pulls Dogs Pet Items Cat Leash Supplies Lanyard Accessories</t>
  </si>
  <si>
    <t>387 sold</t>
  </si>
  <si>
    <t>Dog Bowl Pet Floating Bowl Simple Cat Dog Drink Water Without Wet Mouth Cat Bowl Pet Automatic Water Dispenser Pet Supplies</t>
  </si>
  <si>
    <t>Pet supplies Bottom suction cup non-slip slow food mat dog slow food mat Cat silicone choking utensil Snowflake shape</t>
  </si>
  <si>
    <t>Round Animal Bed Pet Bed Soft Fleece Thicken Nest Dog Kennel Cat Semi-enclosed Sleeping Bag Puppy Cozy Dog Bed Sofa Pet Supply</t>
  </si>
  <si>
    <t>168 sold</t>
  </si>
  <si>
    <t>Dog Dryer Smart Hair Dryer For Dogs Pet Mascotas Perros Cat Brush Hair Removing Combing Blow Comb Grooming Accessories Supplies</t>
  </si>
  <si>
    <t>Pet Sofa Beds Soft Long Plush Dog Kennel Winter Home Supplies Washable Warm Cat Sleeping Mat</t>
  </si>
  <si>
    <t>Dog Paw Washing Foam Pet Foot Cleaning Foam Rinse-free Paw Cleaner No Washing Claw Care Supplies For Cat With Silicone Brush</t>
  </si>
  <si>
    <t>Puppy Pet Supplies Dogs Accessories Dogs Hair Care Grooming Dog Paws Cleaner Dog Brush Washer Automatic Paw Plunger for Dogs</t>
  </si>
  <si>
    <t>Dog Harness Collar Dog Leash Nylon Adjustable Pet Dog Leash High Quality Rope Dog Leash Leash Pet Collar Pet Supplies</t>
  </si>
  <si>
    <t>Reflective Summer Dog Harness and Leash Set for Small Dogs Anti-escape Puppy Cat Harness Vest Chihuahua Pug Walking Pet Supplies</t>
  </si>
  <si>
    <t>Diagonal Bag Waist Pocket Large Capacity Pet Snack Bag Multi-use Outdoors Dog Treat Bag Pet Supplies Pet Training Pouch</t>
  </si>
  <si>
    <t>Portable Folding Pet Tent Cat House Cage For Cats Pet Dog Tent Playpen Puppy Kennel Fence Outdoor Small Dogs House Pet Supplies</t>
  </si>
  <si>
    <t>Leash Leads For Pet Grooming Table Adjustable Fixed Dog Cat Safety Rope Pet Grooming Loops Nylon Restraint Noose Pet Supplies</t>
  </si>
  <si>
    <t>6pcs/set Dog Bowtie Puppy Bow Grooming Bowtie Plaid Love Heart Pet Necklace Puppy Bowtie Dog Accessories for Small Dogs Supplies</t>
  </si>
  <si>
    <t>Hot Warm Pet Fleece Blanket Bed Mat Pad Cover Cushion for Dog Cat Puppy Animal Winter Supplies</t>
  </si>
  <si>
    <t>1 Pcs 27CM Dog Toys Funny Cotton Rope Toys For Small Puppy Dogs Pet Chew Toys Pet Supplies Random Colors</t>
  </si>
  <si>
    <t>Cat Toys Assortments Spiral Springs Assorted Cat Balls Crinkle Furry Cat Mouse Toys Catnip for Kittens Interactive Pet Supplies</t>
  </si>
  <si>
    <t>Warm Banana Shaped Dog Cat Bed Cozy Basket Puppy Kittens Cushion Kennel Portable Pet Sleeping Mat Bed Cats Supplies</t>
  </si>
  <si>
    <t>Round Pet Dog Bed Mat Long Plush Soft Fluffy Pet Cushion Cats Bed Blanket Pad For Small Medium Large Dogs Cats Sleeping Supplies</t>
  </si>
  <si>
    <t>Intelligent Escaping Toy Cat Dog Automatic Walk Interactive Toys for Kids Pets Infrared Sensor Rabbit Pet Supplies Accessories</t>
  </si>
  <si>
    <t>92 sold</t>
  </si>
  <si>
    <t>PETKIT Smart Feeder Desiccant for Cat Dog Pets Smart Automatic Feeder Cat Bowl Dog Automatic Feeder Desiccant Pet Supplies</t>
  </si>
  <si>
    <t>Pink Purple Corduroy Dog Collar And Leash Set For Dogs Custom Engraved Nameplate Pet Supplies Dog Leash Corduroy10</t>
  </si>
  <si>
    <t>Super Soft Pet Toothbrush Double Head Dog Brush Bad Breath Tartar Teeth Tool Dog Cat Cleaning Supplies</t>
  </si>
  <si>
    <t>Oversize Soft cartoon Chai Dog shaped Dog bed Winter Warm Cat Sleeping Mat plush cushion Puppy Kitten Sofa Pet Supplies</t>
  </si>
  <si>
    <t>Pet dog toy Squirrel raccoon plush interactive bite resistant molar skin shell pet supplies</t>
  </si>
  <si>
    <t>340 sold</t>
  </si>
  <si>
    <t>Cats Toys Natural Catnip Cat Rotatable Licking Catnip Wall Ball Toy Freshen Breath Remove Hair Balls Cat Accessories Pet Supply</t>
  </si>
  <si>
    <t>405 sold</t>
  </si>
  <si>
    <t>360 Degrees Pet Toothbrush Cat Brush Addition Bad Breath Tartar Teeth Care Dog Cat Cleaning Mouth Dog Cat Cleaning Supplies</t>
  </si>
  <si>
    <t>Pet Chew Toy Soft Rubber Bite-resistance Bone Shape Teeth Grinding Chewing Toys for Small Dogs Training Pet Supplies</t>
  </si>
  <si>
    <t>Big Dog Mat Corduroy Pad for Medium Large Dogs Oversize Pet Sleeping Bed Big Thicken Dog Sofa Removable Washable Pet Supplies</t>
  </si>
  <si>
    <t>Plush Pet Dog Toys Interactive Pet Ball Toys with Bells Dog Chewing Ball Cleaning Tooth Dog Chew Toy For Dogs Pet Supplies</t>
  </si>
  <si>
    <t>348 sold</t>
  </si>
  <si>
    <t>Apron Bear Style Pet Dog Toy Plush Toy Dog Supplies Suitable For All Small Dogs Pet Toys Fun Durable Chewing Teeth</t>
  </si>
  <si>
    <t>Genuine Leather Dog Collar Adjustable Puppy Dogs Collars Real Leather Pet Necklace Soft For Small Dogs Chihuahua Pet Supplies</t>
  </si>
  <si>
    <t>Adjustable Nylon Dog Collar Durable Basic Dog Collar for Small Large Dogs French Bulldog Safety Walking Training Pet Supplies</t>
  </si>
  <si>
    <t>2PCS Christmas Hair Clips For Dogs Handmade Pet Dog Hair Clip Bows For Christmas Small Dog Cat Hair Accessories For Dog Supplies</t>
  </si>
  <si>
    <t>Adjustable Pet Nylon Collar Durable Dog Neck Band Comfortable Kitten Dog Necklace Solid Colorful Pet Dog Supplies Accessories</t>
  </si>
  <si>
    <t>Winter Warm Cat House Super Soft Cozy Cat Sleeping Cave Thicken Cute Kitten Puppy Tents Windproof Cat Bed Nest Pet Supplies</t>
  </si>
  <si>
    <t>Silicone Bowl Dog Lick Mat Slow Feeding Food Bowl For Small Medium Dogs Anti-slip Puppy Cat Treat Feeder Dispenser Pet Supplies</t>
  </si>
  <si>
    <t>Pet Bathing Brush Soft Silicone Massager Dog Cat Bath Massage Gloves Brush Soft Safety Silicone Pet Grooming tools Accessories</t>
  </si>
  <si>
    <t>Cat Squeaky Ball Toy Dog Toy Wool Bell Tease Cat Toy Colorful Interactive Toy Gift Box Containing Pet Supplies Cat Accessories</t>
  </si>
  <si>
    <t>99 sold</t>
  </si>
  <si>
    <t>Pet Feed Spoon Food Scoop Cat Strip Squeezer Feeder Dispenser Puppy Kitten Snack Liquid Food Scoop Kitty Treat Pet Supplies</t>
  </si>
  <si>
    <t>Bed for Dog Cat Pet Kennel Medium Dog Sofa Bed Cushion Pet Calming Dog Bed House Pet Supplies Accessories Four seasons universal</t>
  </si>
  <si>
    <t>wholesale 100pcs Bone Pet ID Tag Blank Engraved Stainless Steel  Pet Supplies Puppy cat collar accessory Pet name pendant Custom</t>
  </si>
  <si>
    <t>Cat Comb Dog Comb Special Needle Comb Cat Hair Beauty Supplies pet groomer pet hair pet race</t>
  </si>
  <si>
    <t>Fashion Cute with Faux Pearl Pet Decor for Puppy</t>
  </si>
  <si>
    <t>434 sold</t>
  </si>
  <si>
    <t>Pet Dog Brush Comb Cat Hair Remover Massage Grooming Tool for Small Breeds Dogs Comb Hair Brush Cleaning Supplies Accessory</t>
  </si>
  <si>
    <t>Pet Food Bowl Tilt High Bottom Cat Bowl Neck Protector Dog Feeding Water Feeder Feeding Watering Supplies Cats Products</t>
  </si>
  <si>
    <t>Pet Dog Cat Harness with Leash Adjustable Vest Walking Supplies Soft Breathable Plaid Collar Puppy for Small Medidum Large Dogs</t>
  </si>
  <si>
    <t>Replacement Head for Funny Cat Stick Toy Insect Ocean Plush Series Bell Various Kinds Cats Rod Feather Teaser Toy Pet Supplies</t>
  </si>
  <si>
    <t>Plush Round Dog Bed for Winter</t>
  </si>
  <si>
    <t>Cat Feeder Slope Anti-Ant Food Bowl For Cat Pet Accessories Dog Bowl Quality Stainless Steel Container For Cats Pet Supplies</t>
  </si>
  <si>
    <t>1Rolls Pet garbage bagDog Poop Bag Roll Large Cat Waste Bags Doggie Outdoor Home Clean Refill Garbage Bag Pet Supplies</t>
  </si>
  <si>
    <t>50/100PCS Hair Bows For Dogs Pet Dog Grooming Bows Small Dogs Hair Accessories For Dog Pet Dog Supplies Elastic Bands</t>
  </si>
  <si>
    <t>Pet Agility Training Set Jumping Bar Dog Obstacle Training Equipment Hurdle Training Dog Training Device Pet Supplies</t>
  </si>
  <si>
    <t>Dog Toothbrush Durable Dog Chew Toy Stick Soft Rubber Tooth Cleaning Point Massage Toothpaste Pet Toothbrush Molar Pet Supplies</t>
  </si>
  <si>
    <t>409 sold</t>
  </si>
  <si>
    <t>Id Paw Tag for Dog</t>
  </si>
  <si>
    <t>Funny Pet Toy Donkey Shape Corduroy Chew Toys for Dogs Puppy Squeaker Squeaky Plush Bone Molar Dog Toy Training Pets Supplies</t>
  </si>
  <si>
    <t>Interactive Pet Chew Toy Squeak Plush Doll for All Puppy Pet Sound Toys Durable Chewing Molar Pets Supplies משחקי חשיבה לכלבים</t>
  </si>
  <si>
    <t>Rainbow EVA Cat Toys Ball Interactive Cat Dog Play Chewing Rattle Scratch EVA Ball Training Balls Pet Toy Supplies Colorful Ball</t>
  </si>
  <si>
    <t>3.8L Pet Dog Cat Automatic Feeder Bowl Large Capacity Dog Cat Feeding And Drinking Dog Water Dispenser Feeding Bowl Pet Supplies</t>
  </si>
  <si>
    <t>Dog Interactive Training Toy Pet Snack Catapult Launcher Outdoor Beach Toy Dog Cat Treat Launcher Snack Food Feeder Pet Supplies</t>
  </si>
  <si>
    <t>1Set Dog Teeth Cleaning Kit Include Toothpaste &amp; Soft Long Toothbrush &amp; Finger Toothbrush Fit for All Size Dog Safe Pet Supplies</t>
  </si>
  <si>
    <t>Silicone Pet Feeding Lickmat Dog Cat Lick Pad Sucker Slow Food Pad Shower Distraction Mats Lick Pad Slow Food Tray Pet Supplies</t>
  </si>
  <si>
    <t>Bling Rhinestone PU Leather Crystal Diamond Puppy Collar Pet Dog Collars Pets Supplies Dog Accessories</t>
  </si>
  <si>
    <t>Dog leash Winnie the Pooh harness leash cat walking dog small dog Teddy vest style harness pet supplies</t>
  </si>
  <si>
    <t>292 sold</t>
  </si>
  <si>
    <t>1Pc Personalized Pet Name Tags Soundless Custom Bone Silicone Free Engraving Dog Name Phone Address Pet Supplies</t>
  </si>
  <si>
    <t>Pet  Puppy Dog Harnesses Leash Set Bee Animals Shape Dog Cat Harnesses Soft Adjustable Outdoor Walking Anti-lost Leash Supplies</t>
  </si>
  <si>
    <t>Portable Pet Playpen Door</t>
  </si>
  <si>
    <t>1PC Dog Training Clicker Pet Cat Plastic New Dogs Click Trainer Aid Tools Adjustable Wrist Strap Sound Key Chain Dog Supplies</t>
  </si>
  <si>
    <t>2-12pcs Pet Two-finger Brushing Finger Cots Puppy Teeth Oral Cleaning Tool Kitten Finger Toothbrush Pets Care Accessories Supply</t>
  </si>
  <si>
    <t>Luxury Girl Dot Pattern Design Pet Dogs Chest Harness Dog Leash Small Puppy Supplies</t>
  </si>
  <si>
    <t>2L/3.5L Cat Automatic Feeder Water Dispenser Pet Feeding Food Container Bowl Large Capacity Plastic Solid Vertical Dog Supply</t>
  </si>
  <si>
    <t>10Pcs Dog Hair Clips Mini Bone Shaped Puppy Hairpin Multicolor Pet Items Hair Decoration Supplies Dog Hair Accessories</t>
  </si>
  <si>
    <t>HOOPET Cat Delivery Room Detachable Summer Pet Tent Outdoor Dog Folding Fence Cat Cage Dogs Enclosure Surrounded Pet Supplies</t>
  </si>
  <si>
    <t>Dog Brush Pet Hair Remover Massage Cat Brush Dog Comb Dog Grooming Dogs Combs Clothes Hair Collector Wool Sticker Pet Supplies</t>
  </si>
  <si>
    <t>Dog litter cat litter long plush circular pet litter dog bed winter dog mat pet bed pet supplies</t>
  </si>
  <si>
    <t>Pet Bowl Large Capacity Cats Bowls Oblique Mouth Cute Cartoon Cat Shape Cat Dog Food Dispenser Pet Feeder Pets Supplies</t>
  </si>
  <si>
    <t>Cat Tunnel Pet Supplies Cat S Pass Play Tunnel Foldable Cat Tunnel Cat Toy Suede Drill Barrel for Indoor</t>
  </si>
  <si>
    <t>30/50pcs 4th of July Dog Bow Tie Dog Collar Dog Bandanas Pet Accessories American Independence Day Pet Supplies</t>
  </si>
  <si>
    <t>Fountain Head Drinker Ball Hanging Bottle Pet Dog Cat Pet Supplies Water Drink</t>
  </si>
  <si>
    <t>Ceramic Dog Bowl Anti-slip Pet Bowl For Dogs 12.8-20cm Diameter Cat Dog Feeder With Wood Stand Cat Dog Food Bowl Dog Supplies</t>
  </si>
  <si>
    <t>Pet Dog Hair Remover Comb Cat Hair Shedding Brush Wooden Handle Grooming Tools For Dog Pet Massage Cleaning Supplies Accessories</t>
  </si>
  <si>
    <t>25/50/100pcs/lot Pet Cat Dog Bow Tie Lots Mix Colors Grooming Accessories Adjustable Puppy Bow Tie Products Pet Bowtie Supplies</t>
  </si>
  <si>
    <t>371 sold</t>
  </si>
  <si>
    <t>Puppy Accessories Pet Supplies Wool Puppy Scarves Pet Cat Scarves Keep Warm In Autumn Winter Pet Supplies Pet Scarves Product</t>
  </si>
  <si>
    <t>50/100pcs Puppy Dog Grooming Accessories Bee Shape Style Cute Dog Bows Pet Dog Bow Tie Necktie  Bowknot Dog Bowties Supplies</t>
  </si>
  <si>
    <t>Rotatable Catnip Molar Stick Natural Safe Catnip Edible Lick Balls Catnip Wall Balls for Cats Teeth Cleaning Pet Health Supplies</t>
  </si>
  <si>
    <t>Pet Placemat Cat Food Mat Dog Bowl Pad Pet Feeding Mat Prevent Food and Water Spills Pet Supplies Silicone Easy To Clean</t>
  </si>
  <si>
    <t>Small and Large Size Pet Shop Tudo Para Caes Lambswool Kennel Bichon Pet Bed Mat Supplies</t>
  </si>
  <si>
    <t>Corduroy Dog Toys for Small Large Dogs Animal Shape Plush Pet Puppy Squeaky Chew Bite Resistant Toy Pets Accessories Supplies</t>
  </si>
  <si>
    <t>Pet Food Bowl Hanging Stainless Steel Pet Bowl Dogs Supplies Fixed Cat Bowl Cats Dog Crate Drinking Bowl Little Pet Feeding</t>
  </si>
  <si>
    <t>Wholesale 20pcs Dog Cat Tag Pet Dog Collar Accessories Personalized Paw Shape ID Tags Name No. Telephone Tags For Dog Supplies</t>
  </si>
  <si>
    <t>Cat Toy Launch Gun Flying Saucer Rotating Gyro Launcher Cats Chasing  Plaything Training Kitten Interactive Toys Pet Supplies</t>
  </si>
  <si>
    <t>Sport Ball Launcher Dog Toy Highly Flexible Pet Interactive Training Supplies Suit Balls Combination</t>
  </si>
  <si>
    <t>550ml Folding Pet Outdoor Walking Mug Portable Travel Water Bottle Puppy Cats Dogs Drinking Water Dispenser Cup Supplies</t>
  </si>
  <si>
    <t>Pet Cat Poop Bags Drawstring Closure for Tonepie Automatic Cat Litter Box Clean Pets Supplies ONLY GARBAGE BAGS 2/4 Rollers</t>
  </si>
  <si>
    <t>Pet Party Decoration Set Dog Birthday Triangle Scarf Hat Bow Tie Dog Birthday Decoration SuppliesDog Supplies  для собак Cat</t>
  </si>
  <si>
    <t>Foldable Cat Food Bucket On Wheels Multifunctional Pet Food Moisture Proof Box Dog Snack Container With Clear Lid Pet Supplies</t>
  </si>
  <si>
    <t>Cat &amp; Dog Grooming Comb with Electric Spray Water Spray Soft Silicone Depilation Brush Kitten Pet Bath Brush Grooming Supplies</t>
  </si>
  <si>
    <t>Soft Plush Square Dog Bed Mat Beds for Dogs Cat Small Medium Large Pet Sleep Calming Pad Cat Dog Bed Cushion Pet Supplies</t>
  </si>
  <si>
    <t>Straw Woven Cat Bed Bird Nest Cat Scratching Board Bowl-Shaped Pet Nest Cat Toy Supplies Hand-Woven Puppy Kennel Cat Straw Bed</t>
  </si>
  <si>
    <t>100PCS Hand-made Dog Bows Exquisite Fashion Hair Bows For Small Dogs Rubber Band Pet Dog Grooming Accessories Dog Supplies</t>
  </si>
  <si>
    <t>Portable Dog Training Treat Bag Reflective Puppy Snack Reward Waist Bag Pet Feed Pocket Walking Snack Pouch Detachable Supplies</t>
  </si>
  <si>
    <t>479 sold</t>
  </si>
  <si>
    <t>Dog Interactive Water Toys Pet Fake Turkey Interactive Training Chewing Toys Pet Supplies Suitable For Medium Large Dogs</t>
  </si>
  <si>
    <t>20 Pieces Dog Hair Bows Handcrafted Ribbon Bow With Elastic Rubber Band Hair Accessories For Dog Cat Grooming Bows Pet Supplies</t>
  </si>
  <si>
    <t>Pet Supplies Mice Animal Sound Cats Toys Mice For Cats Gatos Interactive Toys Mouse Products Gatos Productos Pet Products</t>
  </si>
  <si>
    <t>Gardening Cat Scat Mat Repellent Mat Anti-Cat Strips Spikes Straps Deterrent Keep Cat Dog Away Digging Pet Supplies 49*14*2.8cm</t>
  </si>
  <si>
    <t>Puppy Harness Leash Set for Small Medium Dog Cat Vest Breathable Pet Chest Strap French Bulldog Chihuahua Poodle Pet Supplies</t>
  </si>
  <si>
    <t>Degradable Dog Poop Bag Biodegradable Thick Pet Waste Bag  Eco-Friendly Doggie Green EPI Unscented Thicker Pet Supplies in Rolls</t>
  </si>
  <si>
    <t>Cat Dog Bed Pet Hammock Cat Standing Bed Pet Supplies Full Wash Stable Structure</t>
  </si>
  <si>
    <t>Luxury Dog Bed Square Dog Beds Long Plush Dog Mat Beds for Small Medium Large Dogs Supplies Pet Dog Calming Bed Washable Kennel</t>
  </si>
  <si>
    <t>1Pc Cat Toy Stick Feather Wand With Bell Mouse Cage Toys Plastic Artificial Colorful Cat Teaser Toy Pet Supplies Random Color</t>
  </si>
  <si>
    <t>Dog Toys Squeak Sound Dog Ball Rubber Rubgby Football Basketball Interactive Toys For Dogs Small Medium Large Pets Toy Supplies</t>
  </si>
  <si>
    <t>Pet Bowl High Leg Neck Protection Pet Stainless Steel Dog Bowl Dog Food Bowl Dog Washbasin Anti-slip Anti-collision Pet Supplies</t>
  </si>
  <si>
    <t>Dog Harness Vest Chest Cat Collars Rope Adjustable Breathable Mesh Dog Harness Clothes Outdoor Walking Small Medium Pet Supplies</t>
  </si>
  <si>
    <t>Triangle Electrostatic Dog Hair Cleaner Carpet Scraper Pet Hair Cleaner Animal Hair Brush Pet Remover Brush Pet Supplies</t>
  </si>
  <si>
    <t>Pet Dog Training Round Rope 150cm Light Weight Nylon P Chain Collar Adjustable for Small Medium Dogs Walking Leash Pet Supplies</t>
  </si>
  <si>
    <t>Snack Training Obedience Bag For Dog Outdoor Training Pet Feed Pocket Waist Pouch Pet Food Treat Bag Pet Supplies</t>
  </si>
  <si>
    <t>1.5kg/2kg Dog Cat Food Pail Plastic Storage Tank with Measuring Cup Container Moisture-proof Sealed Jar Pet Supplies Accessories</t>
  </si>
  <si>
    <t>Dog Pee Pad Blanket Reusable Absorbent Diaper Washable Puppy Training Pad Pet Bed Urine Mat Moisture-Proof for Pets Dog Supplies</t>
  </si>
  <si>
    <t>208 sold</t>
  </si>
  <si>
    <t>Dog Bad Mat Fluffy Bed Puppy Small Dogs Supplies Cats Pet Products Large Pets Accessories Blanket Breeds Medium Kennel Baskets</t>
  </si>
  <si>
    <t>10pcs Funny Hedgehog Ball Cat Toys Creative Colorful Stretch Plastic Ball Interactive Cat Soft Spiky Cat Toy Pet Supplies</t>
  </si>
  <si>
    <t>Pet Dog Bandages Dog Injurie Leg Knee Brace Strap Protection For Dogs Joint Bandage Wrap Doggy Medical Supplies Dogs Accessories</t>
  </si>
  <si>
    <t>Pet Dog Toy Squeak Plush Toy For Dogs Supplies Fit for All Puppy Pet Sound Toy Funny Durable Chew Molar  Cute Toy Pets Supplies</t>
  </si>
  <si>
    <t>Foldable Cat House Outdoor Waterproof Pet House For Small Dogs Kitten Puppy Cave Nest With Pets Pad Dog Cat Bed Tent Supplies</t>
  </si>
  <si>
    <t>Dog Harness and Leash Set For Small Medium Dog Breathable Mesh Harness French Bulldog Harness Vest Pet Walking Training Supplies</t>
  </si>
  <si>
    <t>Cat toy Wooden Polygonum catmint plush lollipop with built-in bell bite resistant molar pet supplies</t>
  </si>
  <si>
    <t>30cm Dog Stairs Pet 2/3 Steps Stairs for Small Dog Cat Pet Ramp Ladder Anti-slip Removable Puppy Stairs Pet House Bed Supplies</t>
  </si>
  <si>
    <t>184 sold</t>
  </si>
  <si>
    <t>10PCS Pet Cat Dog Bows Puppy Grooming Bows For Dogs Hair Accessories Decorate Hair for Small Dog Hair Rubber Band Dog Supplies</t>
  </si>
  <si>
    <t>Slow Down Eating Portable Dog Feeder Utensils Puppy Feeder Dish Food Feeder Bowl Pet Supplies Pet Licking Pad Pet Bowl</t>
  </si>
  <si>
    <t>South Korea Style Lace Dog Bandana Adjustable Dog Collar Pet Supplies Printed Cat Scarf Dog Accessories Small Medium Pet</t>
  </si>
  <si>
    <t>Chest Harness Pet Supplies Accessories Pet Chest Strap Braces Cat Dog Vest Breathable Reflective Walk Dog Chest Back Rope Collar</t>
  </si>
  <si>
    <t>Pet Dog Collar Adjustable Soft Leather Necklace Puppy Kitten Neck Strap Accessories for Small Medium Cats Dogs Supplies Perros</t>
  </si>
  <si>
    <t>10pcs Cartoon Dog Bow Ties Pet Dog Cat Bowtie Collar Rabbit Style Supplies For Dog Daily Small Pet Bowties Dog Cute Accessories</t>
  </si>
  <si>
    <t>Ceramic Cat Feeder Pet Bowl Food Water Treats for Cats &amp; Dogs Supplies Outdoor Feeding Drinking Stand Raised Bowl for Doggie</t>
  </si>
  <si>
    <t>popcorn shape Cat Tunnel Tube Play Tent Cat Toy Indoor Puppy for Exercising Hiding Training Pet Interactive reliever Supplies</t>
  </si>
  <si>
    <t>MADDEN Self Cleaning Dog Brush Comb Pet Grooming Hair Remover Combs Brush Floating Hair Pet Grooming Brush Cat Supplies</t>
  </si>
  <si>
    <t>HOOPET VIP Link Dog Sofa Bed Pet Warm Nest Calming Bed Washable Soft Cat Blanket Sleeping Mat Pet Supplies</t>
  </si>
  <si>
    <t>Breathable Dog Harness and Leash Set Daisy Pattern Harness Dog No Pull for Small Medium Dogs Cat Harness Comfort Pet Supplies</t>
  </si>
  <si>
    <t>Cat playing toy hamster machine kitten game teasing interactive toy hunting scratch bite accessories pet cat supplies</t>
  </si>
  <si>
    <t>1/1.5L Dog Pet Floating Bowl Cat Dog Drinking Water Cat drive Water Bowl Pet Non-Wetting Mouth Water Drinker Pet Supplies</t>
  </si>
  <si>
    <t>10ps Dog Bow Tie Small Dog Accessories Slideable Dog Bowties Dot Pet Supplies Pet Dog Collar Grooming Accessories For Dogs Cats</t>
  </si>
  <si>
    <t>For Dogs Pet Cat Large Bed Comfortable Soft Dog Cushion Accessorys Square Plush Puppy Sofa Bed Petkit Basket for Dog Supplies</t>
  </si>
  <si>
    <t>Donut Dog Bed for Large Dogs Plush Beds Pets Round Accessories Small Basket Sofa Baskets Pet Big Cushion Supplies Puppy Mat Cats</t>
  </si>
  <si>
    <t>Adjustable Pet Vest-style Chest Saddle Bag Cartoon Rope Traction Dog Travel Supplies Backpack Harness Set</t>
  </si>
  <si>
    <t>Durable Dog Chew Toy Stick Dog Toothbrush Soft Rubber Tooth Cleaning Point Massage Toothpaste Pet Toothbrush Molar Pet Supplies</t>
  </si>
  <si>
    <t>Cat Double Bowl New with Stand Pet Kitten Puppy Transparent Food Feeding Dish Metal Elevated Water Feeder Dog Bowl Supplies</t>
  </si>
  <si>
    <t>Reflective Safety Quick Release Buckle Cat Pet Kitten Collar Adjustable Bell Pet Supplies Accessories Collar Small Dog Necklace</t>
  </si>
  <si>
    <t>3.6</t>
  </si>
  <si>
    <t>The lizard stuffed cat toy includes blaring paper teeth and bite resistant pet supplies</t>
  </si>
  <si>
    <t>1Pcs Summer Dog Bandana Dogs Pet Supplies Fruit Printing Small Dog Bandanas Scarf  Mini Dogs Puppy Bibs Dog Grooming Accessories</t>
  </si>
  <si>
    <t>Toilet Bed Mat Cover Outdoor Travel Absorbency Pets Mats Washable Pee Pad Training Pads Dog Pet Supplies</t>
  </si>
  <si>
    <t>Dog ID Tag For Pet Collar Stainless Stee Accessories Personalized Puppy Cat Dog ID Tag Customized Pet Products Supplies</t>
  </si>
  <si>
    <t>Snails Bubble Cat Water Fountain Automatic Pet Water Dispenser for Cats Dogs Large Capacity Cat Drinking Bowls Pet Supplies</t>
  </si>
  <si>
    <t>Pet Birthday Party Set Bandana Hat Bowtie Supplies for Festival Celebrating Dog Products Supplies All for Pets Puppy Cats Party</t>
  </si>
  <si>
    <t>40CM Cat Bed Cotton Rope Weaving Pet Nest Cat Claw Grinding Board Comfortable Puppy House Large Dog Bed Pet Supplies</t>
  </si>
  <si>
    <t>New 38/70cm Pet Anti Flea Ticks Anti-parasitic Dog Collar 8 Month Protection Retractable Collars for Puppy Cat Big Dogs Supplies</t>
  </si>
  <si>
    <t>3 Colors Rhinestone Stretch Pet Collar Necklace Dog Leash Crystal Collar Tag Pendant Accessories for Dog Cat Pet Supplies</t>
  </si>
  <si>
    <t>Warm Soft Pet Dog Blanket Mat Plush Thin Pet Sleeping Blanket for Dogs Cats Warm Breathable Cat Cover Blanket Pet Dog Supplies</t>
  </si>
  <si>
    <t>White Rake Comb for Dogs Brush Short Long Hair Fur Shedding Remove Cat Dog Brush Grooming Tools Pet Dog Supplies</t>
  </si>
  <si>
    <t>Thickened Folding Pet Bowls Outdoor Pet Double Bowls Tableware Travel Dog Feeder Bowls Pet Supplies Portable Dog Bowls</t>
  </si>
  <si>
    <t>50pcs Wooden ID Tags Blank Anti-lost Wood Customized Cat ID Collar Pet Name Dog Tag Puppy Nameplate Tag Pendant Supplies</t>
  </si>
  <si>
    <t>Metal Cat Litter Shovel with Handle Hole Pet Waste Spoon Cleaning Tool Kitten Scooper Cats Litter Tray Sifter Sand Pets Supplies</t>
  </si>
  <si>
    <t>278 sold</t>
  </si>
  <si>
    <t>Cat Dog Universal Blanket Pad pet supplies Pet Sleeping Pad Thickened Autumn and Winter Warm Floor Mat</t>
  </si>
  <si>
    <t>Solid Color Pet Bowl Plastic Dog Bowl Cat Round Single Bowl Thickened Eco-Friendly Dog 사발 Pet Supplies Dog Accessories</t>
  </si>
  <si>
    <t>UFBemo Pet Cat Bowl Cute Drinking Water Feeding Bowl Ceramics Cat Food Dog Food Utensils Cat Dog Pet Supplies Accessories</t>
  </si>
  <si>
    <t>100pcs Pet Dog Ear Cleaner Cotton Buds Animal Ear Cleaning Cotton Swab Sticks For Cat Dog Ear Wax Removal Pets Cleaning Supplies</t>
  </si>
  <si>
    <t>Pet Cover Dog Crate Cover Pet Supply Sunshade Breathable Good Ventilation Waterproof Oxford Cloth Double Door</t>
  </si>
  <si>
    <t>Soft And Fluffy Coral Fleece Pet Blanket Stars Bones Pattern Pet Mat Warm And Comfortable Blanket For Cat And Dogs Pet Supplies</t>
  </si>
  <si>
    <t>Pet Hair Remover Dog Brush Cat Comb Animal Grooming Tools Dogs Accessories Cat Supplies Stainless Steel Beauty Massage Comb</t>
  </si>
  <si>
    <t>New animal shape sisal plush doll with feather containing sound paper bite resistant interactive play pet supplies</t>
  </si>
  <si>
    <t>Hydroponic Seedling Tray Creative Cat Snack Catnip Growing Pot Reusable Garden Catnip Growing Bowl Pet Supplies</t>
  </si>
  <si>
    <t>New 30ml Pet Dog Spray Inducer Dog Toilet Training Puppy Positioning Defecation Pet Potty Training Spray Dog Trainings Supplies</t>
  </si>
  <si>
    <t>2PCS Pet Interactive Electric Bug Mice Cat Toy Electric Toothbrush Worm Micro-nano Worm Obstacle Automatic Flip Pet Cat Supply</t>
  </si>
  <si>
    <t>Pet Treat Balls with Rope Interactive Dog Rubber Leaking Balls Toy for Small Large Dogs Chewing Bite Resistant Toys Pet Supplies</t>
  </si>
  <si>
    <t>1000ml Collapsible Dog Pet Folding Silicone Bowl Outdoor Travel Portable Puppy Food Container Feeder Dish Bowl Pet Supplies</t>
  </si>
  <si>
    <t>Personalized Cat Dog Pet ID Name Tag Custom Free Engraved Pet ID Name for Cat Dog Collar Tag Harness Pet Supplies Accessories</t>
  </si>
  <si>
    <t>Automatic pet feeder Cat Drinking bowl Cat bowl Large capacity Dog bowl 3.8L combination food storage bucket Pet supplies</t>
  </si>
  <si>
    <t>Lovely Pet Supply Cute Papa Duck Plush Dog Toy With Rope Clean Teeth Bite Resistant Dog Toys Christmas Gifts</t>
  </si>
  <si>
    <t>10PCS Lace Diamond Dog Bow Tie Small Dog Cat Puppy Bowties Wedding Dog Supplies Dog Grooming Accessories For Small Dogs</t>
  </si>
  <si>
    <t>Nylon Dog Collar Belt Big Medium Small Dog Collar Accessories Products Safety Pet Supplies French Bulldog Pug Pitbull Chihuahua</t>
  </si>
  <si>
    <t>Adjustable Dog Bandana Leather Printed Soft Collar For Dog Pet Supplies Cat Scarf Collar For Chihuahua Puppy Pet Neckerchief</t>
  </si>
  <si>
    <t>Interactive Launch Training Cat Toys Creative Kittens Games Stretch Plush Ball Toys Cat Supplies Pet Accessories herbe à chat</t>
  </si>
  <si>
    <t>Cat Toys Interactive Cute Soft Fleece False Mouse Colorful Feather Funny Playing Training Toys For Cats Kitten  Pet Supplies</t>
  </si>
  <si>
    <t>Pet Dog Hair Removal Comb Dog Cleaning Supplies Needle Long Hair Brush Puppy Cat Massage Bath Brush Pet Grooming Tools Accessori</t>
  </si>
  <si>
    <t>Pet Automatic Rolling Cat Toy Training Self-propelled Kitten Toy Indoor Interactive Play Electric Smart Cat Ball Toy Supplies</t>
  </si>
  <si>
    <t>3.2L Cat Automatic Water Dispenser Pet Smart Induction Water Feeder USB With Filter Stainless Steel Dog Feeder Pet Supplies</t>
  </si>
  <si>
    <t>Pet Dog Muzzle Medium Large Dogs Pitbull Golden Retriever  Anti Stop Barking Supplies Dog Mouth Guard  Adjustable French Bulldog</t>
  </si>
  <si>
    <t>Rubber Puppy Toys 8 Pcs Dog Ball Squeak Sound  for Small Large Dogs Interactive Pet Supplies Pet Puppy Toys Accessories</t>
  </si>
  <si>
    <t>Cat Toys Colorful Splicing Bell Ball Large Cat Toys Cat Self Hi Bell Pet Toys Pet Supplies Random Colors</t>
  </si>
  <si>
    <t>Cat Litter Shovel Anti-rust Non-slip Time-saving Stainless Steel Pet Poops Shovel   Climbing Pet Shovel  Pet Supplies</t>
  </si>
  <si>
    <t>Pet Dog Ice Silk Pad Breathable Cooling Mat Cat Cushion Supplies Large and Small Dog Machine Washable Seat Prevent Sunstroke</t>
  </si>
  <si>
    <t>30pcs Dog Bandana Cotton Adjustable Pet Dog Bibs Scarf Small-Middle-Large Dog Bandanas Collar Pet Supplies Dog Accessories</t>
  </si>
  <si>
    <t>New Arrival Pet Bath Brush Cleaning Massage Shower Gloves for Dogs and Cats Pet Bathing and Grooming Supplies</t>
  </si>
  <si>
    <t>Pet Dispenser Large Capacity Automatic Cat Food Dispenser Drinking Water Bowl Pet Supplies Wet Dry Separation Dog Food Container</t>
  </si>
  <si>
    <t>1 Piece Pet Cat Dog Training Clicker Pet Obedient Whistle Adjustable Wrist Strap Sound Key Chain Household Pet Supplies</t>
  </si>
  <si>
    <t>Stylish Color Three Head Pet Toothbrush Teddy Dog Hair Brush Add Bad Breath Tartar Tooth Care Dog Cat Cleaning Supplies</t>
  </si>
  <si>
    <t>new Pets Styptic Powder Blood Stopper Home Aids Hemostatic Powder Care Supplies 50ml</t>
  </si>
  <si>
    <t>Dog Toys For Small Dogs Indestructible Dog Toy Teeth Cleaning Chew Training Toys Pet Supplies Dog Accessories</t>
  </si>
  <si>
    <t>Dog Harness with Leash Adjustable Vest Walking Supplies Soft Breathable Pet Accessories for Chihuahua Pug Small Puppy Dog Lead</t>
  </si>
  <si>
    <t>Pet Medicine Syringe Tablet Cat Dog Feeder Medicine Dispenser Pill Gun Piller Push Dispenser Injection Needle Container Supplies</t>
  </si>
  <si>
    <t>363 sold</t>
  </si>
  <si>
    <t>2-In-1 Pet Automatic Feeder Dog Cat Drinking Fountain Water Dispenser Food Bowl Pet Supplies For Dogs Cats Auto Feeders</t>
  </si>
  <si>
    <t>Flea And Tick Dogs Collar Silicone Adjustable Dogs Cats Collar 8 Month Protection Anti-mosquitoes Insect Repellent Pet Supplies</t>
  </si>
  <si>
    <t>100pcs Dog Flower-Collar dog bow tie Dog Supplies Slidable Pet Dog Collar Accessories Small Dog Cat Bowties Collar Charms</t>
  </si>
  <si>
    <t>40PCS Small Dog Hair Bows Pet Bows Rubber Bands Cute Pet Puppy Hair Bows for Small Dog Hair Accessories Pet Supplies</t>
  </si>
  <si>
    <t>Anti-suffocation bowl pet slow food bowl slow food plastic puppy cat bowl anti-swallowing tray healthy feeding food supply</t>
  </si>
  <si>
    <t>Pet Dog Silicone Mouth Cover Breathable Dogs Muzzle Anti Biting Training Stop Chew Adjustable Soft Duckbill Covers Pets Supplies</t>
  </si>
  <si>
    <t>Pet Dog Plush Animal Chewing Toy Wear-resistant Squeak Cute Bear Fox Toys for Dog Puppy Teddy Interactive Toy Supplies</t>
  </si>
  <si>
    <t>3 in 1 Steamy Pet Dog Brush Cat Steam Brush Electric Spray Cat Hair Brush Comb Massage Pet Grooming Tool Loose Hair Supplies</t>
  </si>
  <si>
    <t>1pc Pet Food Shovel Plastic Puppy Food Scooper Dogfood Measuring Cup Catfood Scoop Pet Feeding Supplies Dog Accessories</t>
  </si>
  <si>
    <t>Cat Brush Pet Hair Remover Double Sided Brush for Cats Wool Collector Cats Hair Scraper Wool Ball Shaver Brushes Pet Supplies</t>
  </si>
  <si>
    <t>120 Rolls Pet Dog Poop Bags Dispenser Collector Garbage Bag Puppy Cat Pooper Scooper Bag Small Rolls Outdoor Clean Pets Supplies</t>
  </si>
  <si>
    <t>Ulmpp Cat Double Bowl with Stand and Mat Pet Kitten Puppy Ceramic Food Feeding Dish Metal Elevated Water Feeder Dog Supplies</t>
  </si>
  <si>
    <t>10pcs Solid Color Pet Head Flowers Dog Hair Bow Puppy Hairpin Pet Headwear Dog Hair Accessories Dog supplies colorful decoration</t>
  </si>
  <si>
    <t>40pcs Lace Dog Bows For Small Dog Hair Bows Rubber Bands Dogs Hair Bows For Dog Hair Accessories Pet Supplies Dog Accessories</t>
  </si>
  <si>
    <t>LED Glowing Dog Collars Safety Rechargeable Adjustable Luminous Outdoor Anti-Lost Collar Night Flashing Necklace Pet Supplies</t>
  </si>
  <si>
    <t>1/3/5/7pc Pet Cat Toys self entertaining chew and teaser cats toy balls wool balls cat supplies fidget toy for cats accessories</t>
  </si>
  <si>
    <t>Quick Folding Cat and Dog Tent Pet Supplies Cat Nest Dog Nest Cage Warm Tent Wandering Cat Nest Outdoor Sun Protection ZP0001</t>
  </si>
  <si>
    <t>50/100pcs Christmas Pet Dog Bowties Cat Dog Bow Ties Small Dog Collar Snowman Deer Holiday Grooming Neckties Bowtie Pet Supplies</t>
  </si>
  <si>
    <t>Pet Toys Plush Squeaky Toy Bite-Resistant Clean Dog Chew Puppy Training Toy Soft Banana Bone Vegetable Fruit Pet Supplies</t>
  </si>
  <si>
    <t>Ins Style New Pet Products Cat Dog Deep Sleep U-shaped Pillow Cotton Removable and Washable Chin Pad</t>
  </si>
  <si>
    <t>Free Engraved Pet Dog ID Tag Personalized Cat Puppy ID Tag Pet Dog Collar Accessories Custom Dogs Anti-lost Name Tags Pendant</t>
  </si>
  <si>
    <t>428 sold</t>
  </si>
  <si>
    <t>3.5L Automatic Pet Feeder Smart Food Dispenser For Cats Dogs Timer Stainless Steel Bowl  Auto Dog Cat Pet Feeding Pet Supplies</t>
  </si>
  <si>
    <t>200/400cm Garden Anti-cat  Dog Net Repellent Mat Safe Plastic Spike Thorn Deterrent Green Plant Protection Supply Pet Supplies</t>
  </si>
  <si>
    <t>Personalized Pet Hat Lion Mane for Dogs Cat Cosplay Dress Up Puppy Lion Wig Costume Party Decoration Halloween Pet Supplies</t>
  </si>
  <si>
    <t>Luxury Cat Bed Super Soft Warm Pet Sofa for Small Dogs Cats Detachable Washable Non-slip Kitten Puppy Sleeping Bed Pet Supplies</t>
  </si>
  <si>
    <t>Nylon Dog Training Leash P Chain Pet Outdoor Walking Supplies for Small Medium Dogs Border Collie Golden Retriever Puppy</t>
  </si>
  <si>
    <t>Smart Cat Ball Toys Plush Electric Catnip Training Toy Kitten Touch Sounding Squeaky Supplies Pet Products Toy For Cats</t>
  </si>
  <si>
    <t>Interactive Cat Toy IQ Treat duck Smarter Pet Toys Food Ball Food Dispenser For Cats Playing Training duck Pet Supplies Feed</t>
  </si>
  <si>
    <t>Hot cat bowl Pet food set Dog dog Cat Standing rabbit ear feeder Water feeder Pet food set pet supplies</t>
  </si>
  <si>
    <t>8 Speed Color-changing Luminescent LED Fiber Cross Strap USB Pet Mesh Chest Strap For Going Out</t>
  </si>
  <si>
    <t>Rhinestone Gold Dog Chain Collar Strong Metal Dog Choke Collars Bling Pet Slip Choke For Small Medium Large Dogs Pitbull Bulldog</t>
  </si>
  <si>
    <t>Dog Kennel Beds Dogs Plush Bed Accessories Puppy Supplies Small Medium Large Basket For Washable &amp; Furniture Warm Pet Cats Pets</t>
  </si>
  <si>
    <t>Winter Warm Pet Clothes for Small Dogs Pet Dog Knitted Sweater Puppy Cat Sweater Schnauzer Chihuahua Tdeey Yorkie Pets Costume</t>
  </si>
  <si>
    <t>4pcs Super Soft Pet Finger Toothbrush Teddy Dog Brush Bad Breath Tartar Teeth Tool Dog Cat Cleaning Pet Supplies</t>
  </si>
  <si>
    <t>12PCS Dog Collars Pet Cat Puppy Buckle Nylon Collar with Bell 6 Colors Footprint</t>
  </si>
  <si>
    <t>Small Pet Playpen DIY Freely Combined Pet Yard Fence Puppy Crate Kennel for Dog Cat Kitten Rabbit Guinea Pig Bunny Hedgehogs</t>
  </si>
  <si>
    <t>Pet Toy Ring Cleaning Teeth Bones Dogs Bones Toys For Pet Puppy Supplies Pets Chewing Toy Snack Food Treats</t>
  </si>
  <si>
    <t>for Long Unkempt Hair Removal Comb Dog Brush Grooming Cat Fur Trimming Pad Remover Brush Beauty Tool Curly Pet Supplies Products</t>
  </si>
  <si>
    <t>Dog Cat Pet Hair Clip Cute Lace Princess Crown Wedding Birthday Party Photography Decoration Pet Supplies New Year Gift</t>
  </si>
  <si>
    <t>Waterproof Dog Car Seat Cover Pad Double-sided Fabric Kennel Pet Supplies Travel Car Seat Protector Anti-scratch Mat</t>
  </si>
  <si>
    <t>Pet Wrap Tape Anti-Dirty Paw Bandage Adhesive Elastic Bandages Self Adhesive Protective Foot Breathable Tape Classic Dog Supply</t>
  </si>
  <si>
    <t>Pet Tent Bed Cats House Supplies Products Accessories Warm Cushions Furniture Sofa Basket Beds Winter Clamshell Kitten Tents Cat</t>
  </si>
  <si>
    <t>Et Care Accessories Nontoxic Super Soft Silicone Tooth Brush Dog Cat Cleaning Supplies Toothbrush Teeth Silicone Pet</t>
  </si>
  <si>
    <t>50/100Pcs Pet Ear Cleaner Cotton Buds Dog Ear Cleaner Cotton Swab Sticks Cotton Buds For Dog Cat Ear Wax Removal Pet Supplies</t>
  </si>
  <si>
    <t>2023 New Pet Tent House Cat Bed Warm Winter Cat Dog House Deep Sleep For Puppy Cat Indoor Outdoor Tent With Cushion Pet Supplies</t>
  </si>
  <si>
    <t>Pet Bed Dog Cat Square Plush Kennel Cattery Sofa Basket Ultra Soft Washable House Supplies Puppy Kitten Accessories</t>
  </si>
  <si>
    <t>1pcs Funny Pets Dog Puppy Cat Ball Teeth Toy Chew Sound Dogs Play Fetching Squeak Toys Dog Toys Pet Supplies Pet Toys</t>
  </si>
  <si>
    <t>Case for Airtags Protective Holder for Airtags Anti Lost Leather Loop Clip Cover for Dog Cat Collar Pets  Accessories</t>
  </si>
  <si>
    <t>Stainless steel water bowl feeder solution dog and cat supplies double bowl pet dog and cat feeding table</t>
  </si>
  <si>
    <t>Dog Food Bag Waterproof Moisture-proof Pet Outdoor Training Dog Food Bag Dog Cat Silicone Snack Bag Storage Bag Pet Supplies</t>
  </si>
  <si>
    <t>100pcs Handmade Pet Dog Hair Bows for Puppy Small Dogs Grooming Bows Dog Hair Accessories Pet Supplies for Dogs Wedding Party</t>
  </si>
  <si>
    <t>13LB Pet Dog Food Storage Container Collapsible Cat Food Container With Lids Sealing Box Kitchen Folding Grain Rice Barrel Box</t>
  </si>
  <si>
    <t>Pet Dog Clothes For Small Dogs Clothing Warm Clothing for Dogs Coat Puppy Outfit Pet Clothes for Small Dog Hoodies Chihuahua</t>
  </si>
  <si>
    <t>Non-Slip Pet Silicone Food Mat Bowl Pad Leak-Proof Feeding Mats Cushion for Cats Dogs Pet Cat Feeder Dog Bowl Pet Accessories</t>
  </si>
  <si>
    <t>Classic Red Black Plaid Pet Dog Bandana Cat Puppy Kerchief Pet Dog Accessories Pet Neckerchief Scarf Dog Saliva Towel</t>
  </si>
  <si>
    <t>Soft Coral Fleece Pet Clothes Warm Dog Vest Coat Cute Puppy Sweater Cat Apparel For Chihuahua Yorkie Terrier Shih Tzu Pet Outfit</t>
  </si>
  <si>
    <t>Cat Food Can Lid Spoon Silicone Can Covers Dog Cat Can Lids Food Preservation for Pets Wet Food Storage Lid Dog Accessories</t>
  </si>
  <si>
    <t>Single Layer Polyester Printed Dog Collar Small And Medium Dog Comfortable Pet Collar Adjustable Size</t>
  </si>
  <si>
    <t>Wholesale 100Pcs Dog ID Tags Laser Engraving Bone Tags Name Plate Personalized Customized Name ID Tags Dogs Pendant Pet Tag</t>
  </si>
  <si>
    <t>Dog Food Launcher Pet Snack Jump Training Toy Puppy Interactive Catapult Feeder German Shepherd Outdoor Travel Toys Pet Supplies</t>
  </si>
  <si>
    <t>1pc Stainless Steel Cat Lovely Creative Inclined Kitten Puppy Food Feeding Bowls Cats Drinking Feeder Pet Dogs Cats Feeder</t>
  </si>
  <si>
    <t>250ml Cat Litter Deodorant Beads For Kitten Toilet Artifact Pet Odor Activated Carbon Absorbs Kitty Sand Stink Cleaning Supplies</t>
  </si>
  <si>
    <t>Elevated Bed for Dogs Folding Pet Camping Bed Cat House Portable Removable Washable Four Seasons Dog Kennel Puppy Beds Supplies</t>
  </si>
  <si>
    <t>Cat Pillow Pet Cat Dog Sleeping Pillow Soft U-shaped Pillow Cat Toy Pet Toys Pet Supplies  аксесуари для котів</t>
  </si>
  <si>
    <t>Dog House Tent Cat Bed Pet Cushion Waterproof Automatic Camping Tent Light Weight Cat Kennel Shelter Outdoor Indoor Dog House</t>
  </si>
  <si>
    <t>Newest LED Light Up Dog Tag for Night Glowing Pet Collar Accessories Pendant Flashing USB Collars Dog Luminous Necklace Puppy</t>
  </si>
  <si>
    <t>Engraved Name Tag Pet Dog Collar for Small Medium Large Dogs Custom ID Nameplate Soft PU Leather Puppy Cat Dog Collar Supplies</t>
  </si>
  <si>
    <t>Dog Inflatable Cone Collar Adjustable Washable Pet Recovery Cone After Surgery Protective Collar for Large Medium Small Dogs Cat</t>
  </si>
  <si>
    <t>50/100pcs Stripes Large Dog Neckties Mix style large ties For Big Pet Dogs Ties Grooming Bow Ties Dog Supplies</t>
  </si>
  <si>
    <t>Pet Bath Fixation Strap with Sucktion Cup Cat Dog Shower Restraint Leash Anti Scratch Escaping Leash Pet Bathing Grooming Tool</t>
  </si>
  <si>
    <t>Small Yellow Duck Style Pet Dog Toy Plush Toy Dog Supplies Suitable For All Small Dog Pets Fun Durable Chewing Teeth</t>
  </si>
  <si>
    <t>Pet Cage Cover Oxford Dog Kennel Cover Pet Crate Cover Windproof Dog Kennel Cover Waterproof Dog Cat Cage Cover for Crates</t>
  </si>
  <si>
    <t>130 sold</t>
  </si>
  <si>
    <t>Fenice Professional Anti-Corrosion Grooming Comb For Dogs Cats Tapered Stainless Steel Pins Pet Grooming Supplies</t>
  </si>
  <si>
    <t>Heart Charm And Bell Cat Collar Safety Elastic Adjustable With Soft Velvet Material 8 Colors Pet Product Small Dog Collar New</t>
  </si>
  <si>
    <t>303 sold</t>
  </si>
  <si>
    <t>50/100Pcs Adjustable Cat Dog Bow Tie Lots Neck Tie Pet Dog Bow Puppy Bows Collar For Kitten Collar Pet Accessories Wholesale</t>
  </si>
  <si>
    <t>Pet Dog Food Storage Container Dry Cat Food Box Bag Moisture Proof Seal Airtight with Measuring Cup Kitten Litter Products</t>
  </si>
  <si>
    <t>Pet Dog Puppy Cat Feeding Mat Pad Cute Cloud Shape Silicone Dish Bowl Food Feed Placement Pet Accessories Dropship</t>
  </si>
  <si>
    <t>Cute Dog Cat Harness Leash Set Breathable Bowknot Puppy Kitten Vest Nylon Leashes For Small Medium Dogs Cats Pet Accessories Pug</t>
  </si>
  <si>
    <t>Filles d'alimentation en acier inoxydable pour animaux de compagnie</t>
  </si>
  <si>
    <t>83 Vendus</t>
  </si>
  <si>
    <t>Mewoofun Cat Bed SofaWooden</t>
  </si>
  <si>
    <t>Multifunction Pet Canned Spoon Jar Opener Puppy Feeding Mixing Wet Dry Scoop Cat Dog Accessories Feeder Shovel Pets Tableware</t>
  </si>
  <si>
    <t>Pet Ice Silk Mat Dog Mat Summer Cool Mat Cooling Breathable Cat Cool Mat Cooling Supplies Small Large Dog Pet Mat</t>
  </si>
  <si>
    <t>Smart Cat Catnip Ball With Sound Cat Training Toy Cat Mint Toys Pet Playing Catswort Ball Pet Squeaky Toy For Cats Kitten Kitty</t>
  </si>
  <si>
    <t>Bite-resistant Pet Dog Toy Rubber Ball Beef-flavored Elastic Ball To Prevent Dog From Destroying Things Dog Training Supply</t>
  </si>
  <si>
    <t>1 PCS Winter Warm Cat Cushion Soft Comfortable Long Plush Pet House Creative 2 In 1 Sleeping Bag For Kitten Puppy</t>
  </si>
  <si>
    <t>Winter Jumpsuit for Dogs Four Legs Warm Pet Dog Clothes for Small Dogs Down Overalls for Chihuahua Pug Flannel Soft Dog Costume</t>
  </si>
  <si>
    <t>369 sold</t>
  </si>
  <si>
    <t>Pet Supplies Small Dog Ladder Bed Outside Ramp Step for Stairs 2/3 Steps Dog Stairs Hot Selling Pet Steps Small Cat House Ramp</t>
  </si>
  <si>
    <t>Smart Cat Water Fountain Automatic Drinker For Cats Water Feeder Pet Water Dispenser Drinking Fountain For Cats Dogs</t>
  </si>
  <si>
    <t>Kitten Toys Variety Pack-Pet Cat Toy Combination Set Cat Toy Funny Cat Stick Sisal Mouse Bell Ball Cat Supplies 20/21 Piece Set</t>
  </si>
  <si>
    <t>Pet Supplies Cat Food Bowl Raised Pet Puppy Feeder Drinking Bowl Stainless Steel Cat Water Feeding Dish Pet Eating Dishes</t>
  </si>
  <si>
    <t>Large Dog Harness And Leash Set Pet German Shepherd Malinois Training Walking Vest Dog Harness And Collar Set For All Breeds Dog</t>
  </si>
  <si>
    <t>Crossbody Dog Bag Pet Backpack Crossbody Bag Solid Color Multipurpose Shoulder Bag Pet Carrier For Cats Dogs Stuff Dog Carrier</t>
  </si>
  <si>
    <t>3/2/1PC Silicone Canned Lid Sealed Feeders Food Can Lid For Puppy Dog Cat Storage Top Cap Reusable Cover Lid Health Pet Supplies</t>
  </si>
  <si>
    <t>Pet Cat Tent Dog House Bed with Thick Cushion for Cats Dogs Deep Sleeping Indoor Canvas Soft Indian Puppy Teepee Pet Supplies</t>
  </si>
  <si>
    <t>5 Rolls Cat Litter Scoop Pooper Bags Biodegradable Pet Dog Poop Bag Dog Pooper Bags Dispenser Pets Products for Dogs Litter Bag</t>
  </si>
  <si>
    <t>Dog Clothes For Small Dogs Yorkia Mini Chihuahua Dog Clothes Winter Cat Jacket Coat For Pug Puppy Down Coat Sphynx Pets Apparel</t>
  </si>
  <si>
    <t>Adjustable Pet Collar Nylon Reflective Mesh Lined Anti-Suffocation P Chain Dog Chain Dog Collar for Medium &amp; Large Dogs Training</t>
  </si>
  <si>
    <t>Wholesale 96pcs Pet Dog Cat Puppy Accessories Remove Pet Flower Collar Charms Pet Dog Bow Tie Collar Pet Decoration Supplies</t>
  </si>
  <si>
    <t>Cat Steam Brush Pet Massage Comb Cat Dog Grooming Comb 3 in 1 Electric Spray Cats Bath Brush Hair Brushes Grooming Supplies</t>
  </si>
  <si>
    <t>50/100pcs Dog Bow Ties Bulk Small Dog Bowtie Collars Dog Fashion Bow Tie Pet Supplies for Small Dogs Dog Accessories</t>
  </si>
  <si>
    <t>Cute Cat Toys Funny Interactive Plush Cat Toy Mini Teeth Grinding Catnip Toys Kitten Chewing Mouse Toy Pets Supplies Accessories</t>
  </si>
  <si>
    <t>Wholesale 20pcs Round Shape Charm Pet Tags DIY Tags Pet Shop Tags Pet Dog Cat Tag Id Aluminum Phone Telephone Supplies Alloy</t>
  </si>
  <si>
    <t>Pet Dog Sofa Beds for Small Dogs Warm Accessories Large Dog Bed Mat Pets Kennel Washable Plush Medium Basket Cats  Pet Supplies</t>
  </si>
  <si>
    <t>Cat Interactive Toy Kitty Bouncy Ball Pet Supplies Polyester Elastic Fun Fluffy Ball Quiet Cat Toy Ball 3CM Pet Products Silent</t>
  </si>
  <si>
    <t>Dog Collar Anti-Stroke Collar Pet Collar Solid Color Nylon Material Fashionable Pet Supplies Pet Accessories Dog Accessories</t>
  </si>
  <si>
    <t>Rubber Dog Puppy Pet Play Squeaky Ball Chewing Toys with Face Fetch Bright Balls Pet Dog Supplies Puppy Popular Toys</t>
  </si>
  <si>
    <t>LED Pet Luminous Collar USB Charging Collar Night Safety Flashing Glow Dog Loss Prevention Collar Pet Accessories Supplies</t>
  </si>
  <si>
    <t>Pet Supplies Good Quality Soilless Hydroponic Growing Cup Lazy Planting Cup Hydroponic Cultivation Cat Care Products</t>
  </si>
  <si>
    <t>Dog plush animal shell toys Bite resistant teeth interactive play pet supplies</t>
  </si>
  <si>
    <t>Nursery Tray Seed Germination Tray Cat Grass Growing Set Layered Feline Soilless Convenient Cat Grass Set 4 Styles Pet Supplies</t>
  </si>
  <si>
    <t>1/2PCS Dog Training Clicker Pet Cat Plastic New Dogs Click Trainer Aid Tools Adjustable Wrist Strap Sound Key Chain Dog Supplies</t>
  </si>
  <si>
    <t>Dog Training Clicker Pet Cat Plastic New Dogs Click Trainer Aid Tools Adjustable Wrist Strap Sound Key Chain Dog Supplies</t>
  </si>
  <si>
    <t>Collapsible Pet Silicone Dog Food Water Bowl Outdoor Camping Travel Portable Folding Pet Supplies Pet Bowl Dishes with Carabiner</t>
  </si>
  <si>
    <t>Steamy Brush Cat Electric Dog Steamer Brush Grooming for Massage Pet Remove Tangles and Loose Hair Supplies Products Home Garden</t>
  </si>
  <si>
    <t>1 Set Pet Pills Applicator Cat Dogs Syringe Medicine Water Milk Feeder Insect Repellent Supplies Can Clip Pills Pet Water Feeder</t>
  </si>
  <si>
    <t>3 Pcs Set Dog Toothbrush Teeth Cleaning Bad Breath Care Nontoxic Tooth Brush Tool Dog Cat Cleaning Supplies Pets Accessories</t>
  </si>
  <si>
    <t>New Super Soft Pet Finger Toothbrush with Box Toy Teddy Dog Brush Bad Breath Tartar Teeth Tool Dog Cat Cleaning Pet Supplies</t>
  </si>
  <si>
    <t>Cat Cleaning Floating Hair Removal Comb with Disposable Wipes Pet Grooming Accessories for Cats Gotas mascotas Dog Brush</t>
  </si>
  <si>
    <t>Cat Gog Bed Rattan Four Season Cat Bed Summer Cool Nest Pet Cat Supplies Cattail Woven House Nest Cama De Mimbre Para Mascotas</t>
  </si>
  <si>
    <t>Pet Stuffed Doll Toy Squeak Dogs Plush Article Teeth Bite Interactive Puppy Training Behavior Chew Game Indestructible Supplies</t>
  </si>
  <si>
    <t>Cartoon Pet Cat Toy Stick Feather Rod Mouse Toy With Mini Bell Cat Catcher Teaser Interactive Cat Toy Random Color Pet Supplies</t>
  </si>
  <si>
    <t>10Pcs/lot Black Sponge Filter For Pet Cat Water Fountain Replacement Cat Dog Fountain Foam Filter Pet Supply Pet Accessories</t>
  </si>
  <si>
    <t>New Pet Toy TPR Material Footprints Ball Safety And Environmental Cleaning Teeth Outdoor Training High Quality Supplies</t>
  </si>
  <si>
    <t>Pet supplies Silicone slow food bucket cat distraction licking pad dog slow food anti choking bowl</t>
  </si>
  <si>
    <t>New Dog Sofa Beds for Small Dogs Warm Accessories Large Dog Bed Mat Pets Kennel Washable Plush Medium Basket Puppy Cats Supplies</t>
  </si>
  <si>
    <t>1pc Pet Dog Toy Squeak Plush Toy for Dogs Supplies Fit for Puppy Pet Cartoon Durable Molar Chew Interactive Toy Pets Supplies</t>
  </si>
  <si>
    <t>Dog Comb Stainless Steel Knot Knife Cat Brush Massage Dog Brush Pet Grooming Dogs Hair Knife Comb Cleaning Tools Pet Supplies</t>
  </si>
  <si>
    <t>Warm Thickened Cat Bed Multifunctional Foldable Pet Mat for Cats Small Dogs Indoor Kitten Bed Cat Sleeping Mat Pet Supplies</t>
  </si>
  <si>
    <t>Silicone Canned Lid Sealed Feeders Food Can Lid for Puppy Dog Cat Storage Top Cap Reusable Cover Lid Health Pet Daily Supplies</t>
  </si>
  <si>
    <t>Biting Dog Toy TPR Milk Scented Foaming Star Molar Teeth Cleaning Pet Supplies Dog Teethers Rubber Dog Dog Teeth Cleaning Toy</t>
  </si>
  <si>
    <t>Pet Supplies 10-100Rolls Dog Poop Bags for Waste Refuse Cleanup Doggy Roll Replacements for Outdoor Puppy Walking and Travel</t>
  </si>
  <si>
    <t>New Tumbler Toys for Cats Kitten Interactive Bite Resistant Turntable Plush Feathers Pet Toy with Catnip Funny Pet Supplies</t>
  </si>
  <si>
    <t>Retractable New Pet Anti-Flea Tick Dog Repellent Collar Up to 8 Months Protection Collar Repellent Accessories Pet Supplies</t>
  </si>
  <si>
    <t>6pcs 8pcs Activated Carbon Filters For Catit Automatic 15cm Pet Drinking Fountain Filter Dog Water Drinking Fountain Pet Filter</t>
  </si>
  <si>
    <t>1Pcs Pet Tie Mix Colors Dog Cat Striped Bow Tie Pet Grooming Supplies Adjustable Puppy Dog Cat Neck Tie Pets Accessories</t>
  </si>
  <si>
    <t>Cute Cartoon Pet Beds for Small Medium Dogs Winter Warm Puppy Cat Sofa Bed Washable Chihuahua Bulldog Kennel Mascotas Supplies</t>
  </si>
  <si>
    <t>Dog Cat Toothbrush Toothpaste Kit Pet Cleaning Tooth Oral Cleaner Kitten Puppy Gel Toothpaste Set Pet Grooming Supplies</t>
  </si>
  <si>
    <t>50PCS Fashion Cute Dog Bowties For Small Dog Cat Bowknot Bow Ties Collar Dogs Grooming Accessories Pet Supplies For Small Dogs</t>
  </si>
  <si>
    <t>Pet Cat Litter Scoop Supplies Cat Toilet Pets Litter Sand Shovel Pet Dogs Shovel Pet Cleanning Tool Sand Scoop Litter Scoop</t>
  </si>
  <si>
    <t>Dog Birthday Party Decoration Set Pet Triangle Scarf Cute Hat Bow Tie Collar Dog Accessory Birthday Decoration Supplies</t>
  </si>
  <si>
    <t>PuppyToothbrush Cats Toothbrush- Pet Toothbrush- Dogs Toothbrush- Dogs  Hygienes Dogs Teeth Cleaning Dogs  Care</t>
  </si>
  <si>
    <t>Dog Toy Dogs Accessories Pet Toys Plush Toys for Small Medium Large Dogs Pet feeder Feeding Supplies Stuffed Toys Training Toys</t>
  </si>
  <si>
    <t>Pet Dog Cat Car Seat Belt For Accessories Goods Adjustable Harness Lead Leash Small Medium Pet Outdoor Travel Supplies</t>
  </si>
  <si>
    <t>350ml/550ml Portable Dog Water Bottle Bowl Outdoor Walking Puppy Pet Travel Water Bottle Cat Drinking Bowl Dogs Supplies</t>
  </si>
  <si>
    <t>Star_Rating</t>
  </si>
  <si>
    <t>Dog Shock Collar - Dog Training Collar for Dogs (8-140lbs) with Vibration, Electric Shock, Beep, Rechargeable</t>
  </si>
  <si>
    <t>Big Dog Nest Winter Warm Dog House Removable and Washable Dog Bed Seasonal Large Dog House Type Pet Sleeping Supplies, Cat Nest</t>
  </si>
  <si>
    <t xml:space="preserve">Small Pet Toilet Cat Litter Box, </t>
  </si>
  <si>
    <t>Simulating Cigarette Shape Sound Plush Toy, For pets grinding teeth</t>
  </si>
  <si>
    <t>Wished_Count</t>
  </si>
  <si>
    <t>Quantity_In_Inventory</t>
  </si>
  <si>
    <t xml:space="preserve">Ali Express, E-Commerce Pet Supplies Data </t>
  </si>
  <si>
    <t>418 sold</t>
  </si>
  <si>
    <t xml:space="preserve">ة </t>
  </si>
  <si>
    <t>Quantity_Sold (int)</t>
  </si>
  <si>
    <t>Quantity_Sold (string)</t>
  </si>
  <si>
    <t>Sum of Wished_Count</t>
  </si>
  <si>
    <t>Current Turnover Ratios (5 star products)</t>
  </si>
  <si>
    <t xml:space="preserve">Total # Wished </t>
  </si>
  <si>
    <t>Mean</t>
  </si>
  <si>
    <t>St Dev</t>
  </si>
  <si>
    <t>Outlier Boundary</t>
  </si>
  <si>
    <t>Outliers?</t>
  </si>
  <si>
    <t xml:space="preserve">Conversion Rate </t>
  </si>
  <si>
    <t xml:space="preserve">Coverage Ratio </t>
  </si>
  <si>
    <t>Over/ Under stocked?</t>
  </si>
  <si>
    <t>Data Analysis</t>
  </si>
  <si>
    <t xml:space="preserve">coverage ratio statistics </t>
  </si>
  <si>
    <t xml:space="preserve">conversion rate statistics </t>
  </si>
  <si>
    <t xml:space="preserve">"Healthy" 5 Star Suppliers </t>
  </si>
  <si>
    <t>CR top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</si>
</sst>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Rockwell"/>
      <family val="2"/>
      <scheme val="minor"/>
    </font>
    <font>
      <sz val="11"/>
      <color theme="1"/>
      <name val="Rockwell"/>
      <family val="2"/>
      <scheme val="minor"/>
    </font>
    <font>
      <sz val="18"/>
      <color theme="3"/>
      <name val="Bookman Old Style"/>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1"/>
      <color rgb="FF006100"/>
      <name val="Rockwell"/>
      <family val="2"/>
      <scheme val="minor"/>
    </font>
    <font>
      <sz val="11"/>
      <color rgb="FF9C0006"/>
      <name val="Rockwell"/>
      <family val="2"/>
      <scheme val="minor"/>
    </font>
    <font>
      <sz val="11"/>
      <color rgb="FF9C5700"/>
      <name val="Rockwell"/>
      <family val="2"/>
      <scheme val="minor"/>
    </font>
    <font>
      <sz val="11"/>
      <color rgb="FF3F3F76"/>
      <name val="Rockwell"/>
      <family val="2"/>
      <scheme val="minor"/>
    </font>
    <font>
      <b/>
      <sz val="11"/>
      <color rgb="FF3F3F3F"/>
      <name val="Rockwell"/>
      <family val="2"/>
      <scheme val="minor"/>
    </font>
    <font>
      <b/>
      <sz val="11"/>
      <color rgb="FFFA7D00"/>
      <name val="Rockwell"/>
      <family val="2"/>
      <scheme val="minor"/>
    </font>
    <font>
      <sz val="11"/>
      <color rgb="FFFA7D00"/>
      <name val="Rockwell"/>
      <family val="2"/>
      <scheme val="minor"/>
    </font>
    <font>
      <b/>
      <sz val="11"/>
      <color theme="0"/>
      <name val="Rockwell"/>
      <family val="2"/>
      <scheme val="minor"/>
    </font>
    <font>
      <sz val="11"/>
      <color rgb="FFFF0000"/>
      <name val="Rockwell"/>
      <family val="2"/>
      <scheme val="minor"/>
    </font>
    <font>
      <i/>
      <sz val="11"/>
      <color rgb="FF7F7F7F"/>
      <name val="Rockwell"/>
      <family val="2"/>
      <scheme val="minor"/>
    </font>
    <font>
      <b/>
      <sz val="11"/>
      <color theme="1"/>
      <name val="Rockwell"/>
      <family val="2"/>
      <scheme val="minor"/>
    </font>
    <font>
      <sz val="11"/>
      <color theme="0"/>
      <name val="Rockwell"/>
      <family val="2"/>
      <scheme val="minor"/>
    </font>
    <font>
      <b/>
      <i/>
      <sz val="20"/>
      <color theme="1"/>
      <name val="Rockwell"/>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
      <b/>
      <sz val="11"/>
      <color theme="1"/>
      <name val="Rockwell"/>
      <family val="1"/>
      <scheme val="minor"/>
    </font>
    <font>
      <sz val="9"/>
      <color indexed="81"/>
      <name val="Tahoma"/>
    </font>
    <font>
      <b/>
      <sz val="9"/>
      <color indexed="81"/>
      <name val="Tahoma"/>
    </font>
    <font>
      <sz val="90"/>
      <color theme="1"/>
      <name val="Rockwel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65C5C"/>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2">
    <xf numFmtId="0" fontId="0" fillId="0" borderId="0" xfId="0"/>
    <xf numFmtId="0" fontId="18" fillId="0" borderId="0" xfId="0" applyFont="1"/>
    <xf numFmtId="0" fontId="0" fillId="0" borderId="0" xfId="0" pivotButton="1"/>
    <xf numFmtId="0" fontId="0" fillId="0" borderId="0" xfId="0" applyAlignment="1">
      <alignment horizontal="center" vertical="center"/>
    </xf>
    <xf numFmtId="0" fontId="0" fillId="0" borderId="0" xfId="0" applyNumberFormat="1"/>
    <xf numFmtId="0" fontId="23" fillId="0" borderId="0" xfId="0" applyFont="1"/>
    <xf numFmtId="0" fontId="0" fillId="0" borderId="0" xfId="0" applyAlignment="1">
      <alignment horizontal="center"/>
    </xf>
    <xf numFmtId="9" fontId="0" fillId="0" borderId="0" xfId="42" applyFont="1"/>
    <xf numFmtId="0" fontId="0" fillId="0" borderId="0" xfId="42" applyNumberFormat="1" applyFont="1"/>
    <xf numFmtId="0" fontId="0" fillId="0" borderId="0" xfId="0" applyAlignment="1">
      <alignment horizontal="center" vertical="center"/>
    </xf>
    <xf numFmtId="0" fontId="0" fillId="0" borderId="0" xfId="0" applyFill="1"/>
    <xf numFmtId="0" fontId="26" fillId="33" borderId="0" xfId="0" applyFont="1" applyFill="1" applyAlignment="1">
      <alignment horizontal="center" vertical="center" textRotation="90"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0">
    <dxf>
      <fill>
        <patternFill>
          <bgColor rgb="FFD65C5C"/>
        </patternFill>
      </fill>
      <border>
        <left style="thin">
          <color auto="1"/>
        </left>
        <right style="thin">
          <color auto="1"/>
        </right>
        <top style="thin">
          <color auto="1"/>
        </top>
        <bottom style="thin">
          <color auto="1"/>
        </bottom>
        <vertical/>
        <horizontal/>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ill>
        <patternFill>
          <bgColor rgb="FFFF0000"/>
        </patternFill>
      </fill>
    </dxf>
    <dxf>
      <font>
        <color rgb="FF006100"/>
      </font>
      <fill>
        <patternFill>
          <bgColor rgb="FFC6EFCE"/>
        </patternFill>
      </fill>
    </dxf>
    <dxf>
      <fill>
        <patternFill>
          <bgColor rgb="FFFFC7CE"/>
        </patternFill>
      </fill>
    </dxf>
    <dxf>
      <fill>
        <patternFill>
          <bgColor rgb="FFFFC7CE"/>
        </patternFill>
      </fill>
    </dxf>
    <dxf>
      <fill>
        <patternFill>
          <bgColor rgb="FFFFC7CE"/>
        </patternFill>
      </fill>
    </dxf>
    <dxf>
      <font>
        <strike/>
      </font>
      <fill>
        <patternFill>
          <bgColor theme="8" tint="0.39994506668294322"/>
        </patternFill>
      </fill>
    </dxf>
    <dxf>
      <font>
        <strike/>
      </font>
      <fill>
        <patternFill>
          <bgColor theme="9" tint="0.59996337778862885"/>
        </patternFill>
      </fill>
    </dxf>
    <dxf>
      <fill>
        <patternFill>
          <bgColor theme="4" tint="0.39994506668294322"/>
        </patternFill>
      </fill>
    </dxf>
    <dxf>
      <font>
        <b val="0"/>
        <i/>
      </font>
      <fill>
        <patternFill>
          <bgColor theme="3" tint="0.89996032593768116"/>
        </patternFill>
      </fill>
      <border>
        <left style="dashed">
          <color auto="1"/>
        </left>
        <right style="dashed">
          <color auto="1"/>
        </right>
        <top style="dashed">
          <color auto="1"/>
        </top>
        <bottom style="dashed">
          <color auto="1"/>
        </bottom>
        <vertical/>
        <horizontal/>
      </border>
    </dxf>
    <dxf>
      <font>
        <color rgb="FF9C5700"/>
      </font>
      <fill>
        <patternFill>
          <bgColor rgb="FFFFEB9C"/>
        </patternFill>
      </fill>
    </dxf>
    <dxf>
      <font>
        <color rgb="FF9C0006"/>
      </font>
    </dxf>
    <dxf>
      <alignment horizontal="center" vertical="bottom"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D65C5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chartsheet" Target="chartsheets/sheet2.xml"/><Relationship Id="rId7" Type="http://schemas.openxmlformats.org/officeDocument/2006/relationships/styles" Target="styles.xml"/><Relationship Id="rId2" Type="http://schemas.openxmlformats.org/officeDocument/2006/relationships/chartsheet" Target="chartsheets/sheet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1" i="1" u="none" strike="noStrike" kern="1200" cap="none" baseline="0">
                <a:solidFill>
                  <a:schemeClr val="lt1">
                    <a:lumMod val="85000"/>
                  </a:schemeClr>
                </a:solidFill>
                <a:latin typeface="+mn-lt"/>
                <a:ea typeface="+mn-ea"/>
                <a:cs typeface="+mn-cs"/>
              </a:defRPr>
            </a:pPr>
            <a:r>
              <a:rPr lang="en-US" i="1"/>
              <a:t>REASONABLE WISHED COUNT OVER QUANTITY IN INVENTORY</a:t>
            </a:r>
          </a:p>
        </c:rich>
      </c:tx>
      <c:overlay val="0"/>
      <c:spPr>
        <a:noFill/>
        <a:ln>
          <a:noFill/>
        </a:ln>
        <a:effectLst/>
      </c:spPr>
      <c:txPr>
        <a:bodyPr rot="0" spcFirstLastPara="1" vertOverflow="ellipsis" vert="horz" wrap="square" anchor="ctr" anchorCtr="1"/>
        <a:lstStyle/>
        <a:p>
          <a:pPr>
            <a:defRPr sz="1400" b="1" i="1"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5">
                  <a:satMod val="175000"/>
                  <a:alpha val="14000"/>
                </a:schemeClr>
              </a:glow>
            </a:effectLst>
          </c:spPr>
          <c:marker>
            <c:symbol val="circle"/>
            <c:size val="3"/>
            <c:spPr>
              <a:solidFill>
                <a:schemeClr val="accent5">
                  <a:lumMod val="60000"/>
                  <a:lumOff val="40000"/>
                </a:schemeClr>
              </a:solidFill>
              <a:ln>
                <a:noFill/>
              </a:ln>
              <a:effectLst>
                <a:glow rad="63500">
                  <a:schemeClr val="accent5">
                    <a:satMod val="175000"/>
                    <a:alpha val="25000"/>
                  </a:schemeClr>
                </a:glow>
              </a:effectLst>
            </c:spPr>
          </c:marker>
          <c:xVal>
            <c:numRef>
              <c:f>aliexpress_pet_supplies!$C$2:$C$425</c:f>
              <c:numCache>
                <c:formatCode>General</c:formatCode>
                <c:ptCount val="424"/>
                <c:pt idx="0">
                  <c:v>1986</c:v>
                </c:pt>
                <c:pt idx="1">
                  <c:v>78</c:v>
                </c:pt>
                <c:pt idx="2">
                  <c:v>8</c:v>
                </c:pt>
                <c:pt idx="3">
                  <c:v>39990</c:v>
                </c:pt>
                <c:pt idx="4">
                  <c:v>3972</c:v>
                </c:pt>
                <c:pt idx="5">
                  <c:v>320</c:v>
                </c:pt>
                <c:pt idx="6">
                  <c:v>18</c:v>
                </c:pt>
                <c:pt idx="7">
                  <c:v>70</c:v>
                </c:pt>
                <c:pt idx="8">
                  <c:v>2481</c:v>
                </c:pt>
                <c:pt idx="9">
                  <c:v>7949</c:v>
                </c:pt>
                <c:pt idx="10">
                  <c:v>52</c:v>
                </c:pt>
                <c:pt idx="11">
                  <c:v>12776</c:v>
                </c:pt>
                <c:pt idx="12">
                  <c:v>294</c:v>
                </c:pt>
                <c:pt idx="13">
                  <c:v>1782</c:v>
                </c:pt>
                <c:pt idx="14">
                  <c:v>1</c:v>
                </c:pt>
                <c:pt idx="15">
                  <c:v>78</c:v>
                </c:pt>
                <c:pt idx="16">
                  <c:v>12</c:v>
                </c:pt>
                <c:pt idx="17">
                  <c:v>2995</c:v>
                </c:pt>
                <c:pt idx="18">
                  <c:v>27</c:v>
                </c:pt>
                <c:pt idx="19">
                  <c:v>116</c:v>
                </c:pt>
                <c:pt idx="20">
                  <c:v>1730</c:v>
                </c:pt>
                <c:pt idx="21">
                  <c:v>17995</c:v>
                </c:pt>
                <c:pt idx="22">
                  <c:v>207</c:v>
                </c:pt>
                <c:pt idx="23">
                  <c:v>40</c:v>
                </c:pt>
                <c:pt idx="24">
                  <c:v>120</c:v>
                </c:pt>
                <c:pt idx="25">
                  <c:v>14984</c:v>
                </c:pt>
                <c:pt idx="26">
                  <c:v>74</c:v>
                </c:pt>
                <c:pt idx="27">
                  <c:v>7819</c:v>
                </c:pt>
                <c:pt idx="28">
                  <c:v>17</c:v>
                </c:pt>
                <c:pt idx="29">
                  <c:v>18</c:v>
                </c:pt>
                <c:pt idx="30">
                  <c:v>24</c:v>
                </c:pt>
                <c:pt idx="31">
                  <c:v>788</c:v>
                </c:pt>
                <c:pt idx="32">
                  <c:v>377</c:v>
                </c:pt>
                <c:pt idx="33">
                  <c:v>143</c:v>
                </c:pt>
                <c:pt idx="34">
                  <c:v>18</c:v>
                </c:pt>
                <c:pt idx="35">
                  <c:v>257</c:v>
                </c:pt>
                <c:pt idx="36">
                  <c:v>28</c:v>
                </c:pt>
                <c:pt idx="37">
                  <c:v>1998</c:v>
                </c:pt>
                <c:pt idx="38">
                  <c:v>6730</c:v>
                </c:pt>
                <c:pt idx="39">
                  <c:v>8</c:v>
                </c:pt>
                <c:pt idx="40">
                  <c:v>9997</c:v>
                </c:pt>
                <c:pt idx="41">
                  <c:v>2016</c:v>
                </c:pt>
                <c:pt idx="42">
                  <c:v>105</c:v>
                </c:pt>
                <c:pt idx="43">
                  <c:v>283</c:v>
                </c:pt>
                <c:pt idx="44">
                  <c:v>16492</c:v>
                </c:pt>
                <c:pt idx="45">
                  <c:v>69920</c:v>
                </c:pt>
                <c:pt idx="46">
                  <c:v>30</c:v>
                </c:pt>
                <c:pt idx="47">
                  <c:v>166</c:v>
                </c:pt>
                <c:pt idx="48">
                  <c:v>23894</c:v>
                </c:pt>
                <c:pt idx="49">
                  <c:v>29</c:v>
                </c:pt>
                <c:pt idx="50">
                  <c:v>997</c:v>
                </c:pt>
                <c:pt idx="51">
                  <c:v>65</c:v>
                </c:pt>
                <c:pt idx="52">
                  <c:v>41</c:v>
                </c:pt>
                <c:pt idx="53">
                  <c:v>2382</c:v>
                </c:pt>
                <c:pt idx="54">
                  <c:v>13</c:v>
                </c:pt>
                <c:pt idx="55">
                  <c:v>69</c:v>
                </c:pt>
                <c:pt idx="56">
                  <c:v>662</c:v>
                </c:pt>
                <c:pt idx="57">
                  <c:v>28</c:v>
                </c:pt>
                <c:pt idx="58">
                  <c:v>6326</c:v>
                </c:pt>
                <c:pt idx="59">
                  <c:v>897</c:v>
                </c:pt>
                <c:pt idx="60">
                  <c:v>45</c:v>
                </c:pt>
                <c:pt idx="61">
                  <c:v>4000</c:v>
                </c:pt>
                <c:pt idx="62">
                  <c:v>22</c:v>
                </c:pt>
                <c:pt idx="63">
                  <c:v>1089</c:v>
                </c:pt>
                <c:pt idx="64">
                  <c:v>8</c:v>
                </c:pt>
                <c:pt idx="65">
                  <c:v>2279</c:v>
                </c:pt>
                <c:pt idx="66">
                  <c:v>13</c:v>
                </c:pt>
                <c:pt idx="67">
                  <c:v>260</c:v>
                </c:pt>
                <c:pt idx="68">
                  <c:v>32</c:v>
                </c:pt>
                <c:pt idx="69">
                  <c:v>11997</c:v>
                </c:pt>
                <c:pt idx="70">
                  <c:v>931</c:v>
                </c:pt>
                <c:pt idx="71">
                  <c:v>98</c:v>
                </c:pt>
                <c:pt idx="72">
                  <c:v>298</c:v>
                </c:pt>
                <c:pt idx="73">
                  <c:v>306</c:v>
                </c:pt>
                <c:pt idx="74">
                  <c:v>8</c:v>
                </c:pt>
                <c:pt idx="75">
                  <c:v>580</c:v>
                </c:pt>
                <c:pt idx="76">
                  <c:v>18</c:v>
                </c:pt>
                <c:pt idx="77">
                  <c:v>90</c:v>
                </c:pt>
                <c:pt idx="78">
                  <c:v>34</c:v>
                </c:pt>
                <c:pt idx="79">
                  <c:v>1501</c:v>
                </c:pt>
                <c:pt idx="80">
                  <c:v>85</c:v>
                </c:pt>
                <c:pt idx="81">
                  <c:v>2025</c:v>
                </c:pt>
                <c:pt idx="82">
                  <c:v>92</c:v>
                </c:pt>
                <c:pt idx="83">
                  <c:v>83</c:v>
                </c:pt>
                <c:pt idx="84">
                  <c:v>22597</c:v>
                </c:pt>
                <c:pt idx="85">
                  <c:v>570</c:v>
                </c:pt>
                <c:pt idx="86">
                  <c:v>24</c:v>
                </c:pt>
                <c:pt idx="87">
                  <c:v>299</c:v>
                </c:pt>
                <c:pt idx="88">
                  <c:v>9</c:v>
                </c:pt>
                <c:pt idx="89">
                  <c:v>99</c:v>
                </c:pt>
                <c:pt idx="90">
                  <c:v>31995</c:v>
                </c:pt>
                <c:pt idx="91">
                  <c:v>565</c:v>
                </c:pt>
                <c:pt idx="92">
                  <c:v>105</c:v>
                </c:pt>
                <c:pt idx="93">
                  <c:v>44</c:v>
                </c:pt>
                <c:pt idx="94">
                  <c:v>61</c:v>
                </c:pt>
                <c:pt idx="95">
                  <c:v>229</c:v>
                </c:pt>
                <c:pt idx="96">
                  <c:v>129</c:v>
                </c:pt>
                <c:pt idx="97">
                  <c:v>73</c:v>
                </c:pt>
                <c:pt idx="98">
                  <c:v>991</c:v>
                </c:pt>
                <c:pt idx="99">
                  <c:v>16</c:v>
                </c:pt>
                <c:pt idx="100">
                  <c:v>16</c:v>
                </c:pt>
                <c:pt idx="101">
                  <c:v>63</c:v>
                </c:pt>
                <c:pt idx="102">
                  <c:v>5</c:v>
                </c:pt>
                <c:pt idx="103">
                  <c:v>820</c:v>
                </c:pt>
                <c:pt idx="104">
                  <c:v>7140</c:v>
                </c:pt>
                <c:pt idx="105">
                  <c:v>17972</c:v>
                </c:pt>
                <c:pt idx="106">
                  <c:v>17981</c:v>
                </c:pt>
                <c:pt idx="107">
                  <c:v>12</c:v>
                </c:pt>
                <c:pt idx="108">
                  <c:v>299</c:v>
                </c:pt>
                <c:pt idx="109">
                  <c:v>2997</c:v>
                </c:pt>
                <c:pt idx="110">
                  <c:v>14878</c:v>
                </c:pt>
                <c:pt idx="111">
                  <c:v>4</c:v>
                </c:pt>
                <c:pt idx="112">
                  <c:v>5559</c:v>
                </c:pt>
                <c:pt idx="113">
                  <c:v>10</c:v>
                </c:pt>
                <c:pt idx="114">
                  <c:v>87703</c:v>
                </c:pt>
                <c:pt idx="115">
                  <c:v>1338</c:v>
                </c:pt>
                <c:pt idx="116">
                  <c:v>1539</c:v>
                </c:pt>
                <c:pt idx="117">
                  <c:v>102</c:v>
                </c:pt>
                <c:pt idx="118">
                  <c:v>141</c:v>
                </c:pt>
                <c:pt idx="119">
                  <c:v>1657</c:v>
                </c:pt>
                <c:pt idx="120">
                  <c:v>71</c:v>
                </c:pt>
                <c:pt idx="121">
                  <c:v>29</c:v>
                </c:pt>
                <c:pt idx="122">
                  <c:v>80</c:v>
                </c:pt>
                <c:pt idx="123">
                  <c:v>24</c:v>
                </c:pt>
                <c:pt idx="124">
                  <c:v>32</c:v>
                </c:pt>
                <c:pt idx="125">
                  <c:v>14</c:v>
                </c:pt>
                <c:pt idx="126">
                  <c:v>83</c:v>
                </c:pt>
                <c:pt idx="127">
                  <c:v>44</c:v>
                </c:pt>
                <c:pt idx="128">
                  <c:v>60</c:v>
                </c:pt>
                <c:pt idx="129">
                  <c:v>20</c:v>
                </c:pt>
                <c:pt idx="130">
                  <c:v>99</c:v>
                </c:pt>
                <c:pt idx="131">
                  <c:v>1363</c:v>
                </c:pt>
                <c:pt idx="132">
                  <c:v>44</c:v>
                </c:pt>
                <c:pt idx="133">
                  <c:v>133</c:v>
                </c:pt>
                <c:pt idx="134">
                  <c:v>105</c:v>
                </c:pt>
                <c:pt idx="135">
                  <c:v>256</c:v>
                </c:pt>
                <c:pt idx="136">
                  <c:v>10</c:v>
                </c:pt>
                <c:pt idx="137">
                  <c:v>1001</c:v>
                </c:pt>
                <c:pt idx="138">
                  <c:v>7860</c:v>
                </c:pt>
                <c:pt idx="139">
                  <c:v>161</c:v>
                </c:pt>
                <c:pt idx="140">
                  <c:v>23</c:v>
                </c:pt>
                <c:pt idx="141">
                  <c:v>35</c:v>
                </c:pt>
                <c:pt idx="142">
                  <c:v>29</c:v>
                </c:pt>
                <c:pt idx="143">
                  <c:v>110</c:v>
                </c:pt>
                <c:pt idx="144">
                  <c:v>386</c:v>
                </c:pt>
                <c:pt idx="145">
                  <c:v>13</c:v>
                </c:pt>
                <c:pt idx="146">
                  <c:v>6</c:v>
                </c:pt>
                <c:pt idx="147">
                  <c:v>93</c:v>
                </c:pt>
                <c:pt idx="148">
                  <c:v>20</c:v>
                </c:pt>
                <c:pt idx="149">
                  <c:v>48</c:v>
                </c:pt>
                <c:pt idx="150">
                  <c:v>71</c:v>
                </c:pt>
                <c:pt idx="151">
                  <c:v>5984</c:v>
                </c:pt>
                <c:pt idx="152">
                  <c:v>44</c:v>
                </c:pt>
                <c:pt idx="153">
                  <c:v>189</c:v>
                </c:pt>
                <c:pt idx="154">
                  <c:v>9</c:v>
                </c:pt>
                <c:pt idx="155">
                  <c:v>1079</c:v>
                </c:pt>
                <c:pt idx="156">
                  <c:v>156</c:v>
                </c:pt>
                <c:pt idx="157">
                  <c:v>4</c:v>
                </c:pt>
                <c:pt idx="158">
                  <c:v>4</c:v>
                </c:pt>
                <c:pt idx="159">
                  <c:v>2543</c:v>
                </c:pt>
                <c:pt idx="160">
                  <c:v>26</c:v>
                </c:pt>
                <c:pt idx="161">
                  <c:v>2983</c:v>
                </c:pt>
                <c:pt idx="162">
                  <c:v>1560</c:v>
                </c:pt>
                <c:pt idx="163">
                  <c:v>1474</c:v>
                </c:pt>
                <c:pt idx="164">
                  <c:v>55</c:v>
                </c:pt>
                <c:pt idx="165">
                  <c:v>56</c:v>
                </c:pt>
                <c:pt idx="166">
                  <c:v>27</c:v>
                </c:pt>
                <c:pt idx="167">
                  <c:v>60</c:v>
                </c:pt>
                <c:pt idx="168">
                  <c:v>1</c:v>
                </c:pt>
                <c:pt idx="169">
                  <c:v>1278</c:v>
                </c:pt>
                <c:pt idx="170">
                  <c:v>9973</c:v>
                </c:pt>
                <c:pt idx="171">
                  <c:v>80</c:v>
                </c:pt>
                <c:pt idx="172">
                  <c:v>21</c:v>
                </c:pt>
                <c:pt idx="173">
                  <c:v>71</c:v>
                </c:pt>
                <c:pt idx="174">
                  <c:v>51</c:v>
                </c:pt>
                <c:pt idx="175">
                  <c:v>60</c:v>
                </c:pt>
                <c:pt idx="176">
                  <c:v>286</c:v>
                </c:pt>
                <c:pt idx="177">
                  <c:v>371</c:v>
                </c:pt>
                <c:pt idx="178">
                  <c:v>43</c:v>
                </c:pt>
                <c:pt idx="179">
                  <c:v>145</c:v>
                </c:pt>
                <c:pt idx="180">
                  <c:v>224</c:v>
                </c:pt>
                <c:pt idx="181">
                  <c:v>100</c:v>
                </c:pt>
                <c:pt idx="182">
                  <c:v>1272</c:v>
                </c:pt>
                <c:pt idx="183">
                  <c:v>180</c:v>
                </c:pt>
                <c:pt idx="184">
                  <c:v>84</c:v>
                </c:pt>
                <c:pt idx="185">
                  <c:v>16</c:v>
                </c:pt>
                <c:pt idx="186">
                  <c:v>55921</c:v>
                </c:pt>
                <c:pt idx="187">
                  <c:v>40</c:v>
                </c:pt>
                <c:pt idx="188">
                  <c:v>22</c:v>
                </c:pt>
                <c:pt idx="189">
                  <c:v>5018</c:v>
                </c:pt>
                <c:pt idx="190">
                  <c:v>14</c:v>
                </c:pt>
                <c:pt idx="191">
                  <c:v>188</c:v>
                </c:pt>
                <c:pt idx="192">
                  <c:v>30</c:v>
                </c:pt>
                <c:pt idx="193">
                  <c:v>89</c:v>
                </c:pt>
                <c:pt idx="194">
                  <c:v>25</c:v>
                </c:pt>
                <c:pt idx="195">
                  <c:v>966</c:v>
                </c:pt>
                <c:pt idx="196">
                  <c:v>41</c:v>
                </c:pt>
                <c:pt idx="197">
                  <c:v>1094</c:v>
                </c:pt>
                <c:pt idx="198">
                  <c:v>43</c:v>
                </c:pt>
                <c:pt idx="199">
                  <c:v>82</c:v>
                </c:pt>
                <c:pt idx="200">
                  <c:v>64</c:v>
                </c:pt>
                <c:pt idx="201">
                  <c:v>14</c:v>
                </c:pt>
                <c:pt idx="202">
                  <c:v>28</c:v>
                </c:pt>
                <c:pt idx="203">
                  <c:v>299</c:v>
                </c:pt>
                <c:pt idx="204">
                  <c:v>179</c:v>
                </c:pt>
                <c:pt idx="205">
                  <c:v>483</c:v>
                </c:pt>
                <c:pt idx="206">
                  <c:v>15954</c:v>
                </c:pt>
                <c:pt idx="207">
                  <c:v>2768</c:v>
                </c:pt>
                <c:pt idx="208">
                  <c:v>147</c:v>
                </c:pt>
                <c:pt idx="209">
                  <c:v>498</c:v>
                </c:pt>
                <c:pt idx="210">
                  <c:v>11</c:v>
                </c:pt>
                <c:pt idx="211">
                  <c:v>687</c:v>
                </c:pt>
                <c:pt idx="212">
                  <c:v>15</c:v>
                </c:pt>
                <c:pt idx="213">
                  <c:v>26</c:v>
                </c:pt>
                <c:pt idx="214">
                  <c:v>30</c:v>
                </c:pt>
                <c:pt idx="215">
                  <c:v>920</c:v>
                </c:pt>
                <c:pt idx="216">
                  <c:v>86</c:v>
                </c:pt>
                <c:pt idx="217">
                  <c:v>2</c:v>
                </c:pt>
                <c:pt idx="218">
                  <c:v>10984</c:v>
                </c:pt>
                <c:pt idx="219">
                  <c:v>80</c:v>
                </c:pt>
                <c:pt idx="220">
                  <c:v>3962</c:v>
                </c:pt>
                <c:pt idx="221">
                  <c:v>10234</c:v>
                </c:pt>
                <c:pt idx="222">
                  <c:v>3977</c:v>
                </c:pt>
                <c:pt idx="223">
                  <c:v>119</c:v>
                </c:pt>
                <c:pt idx="224">
                  <c:v>291</c:v>
                </c:pt>
                <c:pt idx="225">
                  <c:v>1158</c:v>
                </c:pt>
                <c:pt idx="226">
                  <c:v>2524</c:v>
                </c:pt>
                <c:pt idx="227">
                  <c:v>29</c:v>
                </c:pt>
                <c:pt idx="228">
                  <c:v>208</c:v>
                </c:pt>
                <c:pt idx="229">
                  <c:v>17</c:v>
                </c:pt>
                <c:pt idx="230">
                  <c:v>29</c:v>
                </c:pt>
                <c:pt idx="231">
                  <c:v>13</c:v>
                </c:pt>
                <c:pt idx="232">
                  <c:v>229</c:v>
                </c:pt>
                <c:pt idx="233">
                  <c:v>32</c:v>
                </c:pt>
                <c:pt idx="234">
                  <c:v>79</c:v>
                </c:pt>
                <c:pt idx="235">
                  <c:v>11973</c:v>
                </c:pt>
                <c:pt idx="236">
                  <c:v>22</c:v>
                </c:pt>
                <c:pt idx="237">
                  <c:v>2995</c:v>
                </c:pt>
                <c:pt idx="238">
                  <c:v>13</c:v>
                </c:pt>
                <c:pt idx="239">
                  <c:v>8</c:v>
                </c:pt>
                <c:pt idx="240">
                  <c:v>14</c:v>
                </c:pt>
                <c:pt idx="241">
                  <c:v>139</c:v>
                </c:pt>
                <c:pt idx="242">
                  <c:v>141</c:v>
                </c:pt>
                <c:pt idx="243">
                  <c:v>21</c:v>
                </c:pt>
                <c:pt idx="244">
                  <c:v>1983</c:v>
                </c:pt>
                <c:pt idx="245">
                  <c:v>11</c:v>
                </c:pt>
                <c:pt idx="246">
                  <c:v>3524</c:v>
                </c:pt>
                <c:pt idx="247">
                  <c:v>120</c:v>
                </c:pt>
                <c:pt idx="248">
                  <c:v>2795</c:v>
                </c:pt>
                <c:pt idx="249">
                  <c:v>20</c:v>
                </c:pt>
                <c:pt idx="250">
                  <c:v>247</c:v>
                </c:pt>
                <c:pt idx="251">
                  <c:v>12</c:v>
                </c:pt>
                <c:pt idx="252">
                  <c:v>11740</c:v>
                </c:pt>
                <c:pt idx="253">
                  <c:v>1163</c:v>
                </c:pt>
                <c:pt idx="254">
                  <c:v>79</c:v>
                </c:pt>
                <c:pt idx="255">
                  <c:v>5995</c:v>
                </c:pt>
                <c:pt idx="256">
                  <c:v>299</c:v>
                </c:pt>
                <c:pt idx="257">
                  <c:v>808</c:v>
                </c:pt>
                <c:pt idx="258">
                  <c:v>219</c:v>
                </c:pt>
                <c:pt idx="259">
                  <c:v>94</c:v>
                </c:pt>
                <c:pt idx="260">
                  <c:v>2600</c:v>
                </c:pt>
                <c:pt idx="261">
                  <c:v>181</c:v>
                </c:pt>
                <c:pt idx="262">
                  <c:v>16</c:v>
                </c:pt>
                <c:pt idx="263">
                  <c:v>423</c:v>
                </c:pt>
                <c:pt idx="264">
                  <c:v>29</c:v>
                </c:pt>
                <c:pt idx="265">
                  <c:v>9991</c:v>
                </c:pt>
                <c:pt idx="266">
                  <c:v>1053</c:v>
                </c:pt>
                <c:pt idx="267">
                  <c:v>31</c:v>
                </c:pt>
                <c:pt idx="268">
                  <c:v>28</c:v>
                </c:pt>
                <c:pt idx="269">
                  <c:v>46</c:v>
                </c:pt>
                <c:pt idx="270">
                  <c:v>21</c:v>
                </c:pt>
                <c:pt idx="271">
                  <c:v>1</c:v>
                </c:pt>
                <c:pt idx="272">
                  <c:v>220</c:v>
                </c:pt>
                <c:pt idx="273">
                  <c:v>9</c:v>
                </c:pt>
                <c:pt idx="274">
                  <c:v>900</c:v>
                </c:pt>
                <c:pt idx="275">
                  <c:v>198</c:v>
                </c:pt>
                <c:pt idx="276">
                  <c:v>33</c:v>
                </c:pt>
                <c:pt idx="277">
                  <c:v>39986</c:v>
                </c:pt>
                <c:pt idx="278">
                  <c:v>32</c:v>
                </c:pt>
                <c:pt idx="279">
                  <c:v>200</c:v>
                </c:pt>
                <c:pt idx="280">
                  <c:v>83</c:v>
                </c:pt>
                <c:pt idx="281">
                  <c:v>32</c:v>
                </c:pt>
                <c:pt idx="282">
                  <c:v>68864</c:v>
                </c:pt>
                <c:pt idx="283">
                  <c:v>23</c:v>
                </c:pt>
                <c:pt idx="284">
                  <c:v>948</c:v>
                </c:pt>
                <c:pt idx="285">
                  <c:v>39</c:v>
                </c:pt>
                <c:pt idx="286">
                  <c:v>173</c:v>
                </c:pt>
                <c:pt idx="287">
                  <c:v>199</c:v>
                </c:pt>
                <c:pt idx="288">
                  <c:v>62</c:v>
                </c:pt>
                <c:pt idx="289">
                  <c:v>3438</c:v>
                </c:pt>
                <c:pt idx="290">
                  <c:v>19933</c:v>
                </c:pt>
                <c:pt idx="291">
                  <c:v>121</c:v>
                </c:pt>
                <c:pt idx="292">
                  <c:v>457</c:v>
                </c:pt>
                <c:pt idx="293">
                  <c:v>16</c:v>
                </c:pt>
                <c:pt idx="294">
                  <c:v>7</c:v>
                </c:pt>
                <c:pt idx="295">
                  <c:v>8972</c:v>
                </c:pt>
                <c:pt idx="296">
                  <c:v>25072</c:v>
                </c:pt>
                <c:pt idx="297">
                  <c:v>299</c:v>
                </c:pt>
                <c:pt idx="298">
                  <c:v>49978</c:v>
                </c:pt>
                <c:pt idx="299">
                  <c:v>4</c:v>
                </c:pt>
                <c:pt idx="300">
                  <c:v>206</c:v>
                </c:pt>
                <c:pt idx="301">
                  <c:v>1819</c:v>
                </c:pt>
                <c:pt idx="302">
                  <c:v>31</c:v>
                </c:pt>
                <c:pt idx="303">
                  <c:v>29590</c:v>
                </c:pt>
                <c:pt idx="304">
                  <c:v>987</c:v>
                </c:pt>
                <c:pt idx="305">
                  <c:v>2186</c:v>
                </c:pt>
                <c:pt idx="306">
                  <c:v>243</c:v>
                </c:pt>
                <c:pt idx="307">
                  <c:v>1056</c:v>
                </c:pt>
                <c:pt idx="308">
                  <c:v>41306</c:v>
                </c:pt>
                <c:pt idx="309">
                  <c:v>964</c:v>
                </c:pt>
                <c:pt idx="310">
                  <c:v>27440</c:v>
                </c:pt>
                <c:pt idx="311">
                  <c:v>137</c:v>
                </c:pt>
                <c:pt idx="312">
                  <c:v>29</c:v>
                </c:pt>
                <c:pt idx="313">
                  <c:v>23357</c:v>
                </c:pt>
                <c:pt idx="314">
                  <c:v>112</c:v>
                </c:pt>
                <c:pt idx="315">
                  <c:v>17</c:v>
                </c:pt>
                <c:pt idx="316">
                  <c:v>300</c:v>
                </c:pt>
                <c:pt idx="317">
                  <c:v>45</c:v>
                </c:pt>
                <c:pt idx="318">
                  <c:v>19987</c:v>
                </c:pt>
                <c:pt idx="319">
                  <c:v>11</c:v>
                </c:pt>
                <c:pt idx="320">
                  <c:v>73</c:v>
                </c:pt>
                <c:pt idx="321">
                  <c:v>11</c:v>
                </c:pt>
                <c:pt idx="322">
                  <c:v>13</c:v>
                </c:pt>
                <c:pt idx="323">
                  <c:v>986</c:v>
                </c:pt>
                <c:pt idx="324">
                  <c:v>22</c:v>
                </c:pt>
                <c:pt idx="325">
                  <c:v>31987</c:v>
                </c:pt>
                <c:pt idx="326">
                  <c:v>84</c:v>
                </c:pt>
                <c:pt idx="327">
                  <c:v>129</c:v>
                </c:pt>
                <c:pt idx="328">
                  <c:v>62</c:v>
                </c:pt>
                <c:pt idx="329">
                  <c:v>1832</c:v>
                </c:pt>
                <c:pt idx="330">
                  <c:v>253</c:v>
                </c:pt>
                <c:pt idx="331">
                  <c:v>528</c:v>
                </c:pt>
                <c:pt idx="332">
                  <c:v>40</c:v>
                </c:pt>
                <c:pt idx="333">
                  <c:v>5427</c:v>
                </c:pt>
                <c:pt idx="334">
                  <c:v>100</c:v>
                </c:pt>
                <c:pt idx="335">
                  <c:v>591</c:v>
                </c:pt>
                <c:pt idx="336">
                  <c:v>53</c:v>
                </c:pt>
                <c:pt idx="337">
                  <c:v>2987</c:v>
                </c:pt>
                <c:pt idx="338">
                  <c:v>1575</c:v>
                </c:pt>
                <c:pt idx="339">
                  <c:v>39</c:v>
                </c:pt>
                <c:pt idx="340">
                  <c:v>300</c:v>
                </c:pt>
                <c:pt idx="341">
                  <c:v>777</c:v>
                </c:pt>
                <c:pt idx="342">
                  <c:v>6893</c:v>
                </c:pt>
                <c:pt idx="343">
                  <c:v>28</c:v>
                </c:pt>
                <c:pt idx="344">
                  <c:v>64</c:v>
                </c:pt>
                <c:pt idx="345">
                  <c:v>43</c:v>
                </c:pt>
                <c:pt idx="346">
                  <c:v>64</c:v>
                </c:pt>
                <c:pt idx="347">
                  <c:v>251</c:v>
                </c:pt>
                <c:pt idx="348">
                  <c:v>946</c:v>
                </c:pt>
                <c:pt idx="349">
                  <c:v>165</c:v>
                </c:pt>
                <c:pt idx="350">
                  <c:v>2886</c:v>
                </c:pt>
                <c:pt idx="351">
                  <c:v>28</c:v>
                </c:pt>
                <c:pt idx="352">
                  <c:v>7</c:v>
                </c:pt>
                <c:pt idx="353">
                  <c:v>57967</c:v>
                </c:pt>
                <c:pt idx="354">
                  <c:v>102</c:v>
                </c:pt>
                <c:pt idx="355">
                  <c:v>48</c:v>
                </c:pt>
                <c:pt idx="356">
                  <c:v>14</c:v>
                </c:pt>
                <c:pt idx="357">
                  <c:v>1987</c:v>
                </c:pt>
                <c:pt idx="358">
                  <c:v>2976</c:v>
                </c:pt>
                <c:pt idx="359">
                  <c:v>11974</c:v>
                </c:pt>
                <c:pt idx="360">
                  <c:v>16</c:v>
                </c:pt>
                <c:pt idx="361">
                  <c:v>80</c:v>
                </c:pt>
                <c:pt idx="362">
                  <c:v>70</c:v>
                </c:pt>
                <c:pt idx="363">
                  <c:v>19971</c:v>
                </c:pt>
                <c:pt idx="364">
                  <c:v>7</c:v>
                </c:pt>
                <c:pt idx="365">
                  <c:v>169</c:v>
                </c:pt>
                <c:pt idx="366">
                  <c:v>348</c:v>
                </c:pt>
                <c:pt idx="367">
                  <c:v>29914</c:v>
                </c:pt>
                <c:pt idx="368">
                  <c:v>5000</c:v>
                </c:pt>
                <c:pt idx="369">
                  <c:v>33</c:v>
                </c:pt>
                <c:pt idx="370">
                  <c:v>162</c:v>
                </c:pt>
                <c:pt idx="371">
                  <c:v>37</c:v>
                </c:pt>
                <c:pt idx="372">
                  <c:v>74904</c:v>
                </c:pt>
                <c:pt idx="373">
                  <c:v>20</c:v>
                </c:pt>
                <c:pt idx="374">
                  <c:v>139750</c:v>
                </c:pt>
                <c:pt idx="375">
                  <c:v>19</c:v>
                </c:pt>
                <c:pt idx="376">
                  <c:v>61</c:v>
                </c:pt>
                <c:pt idx="377">
                  <c:v>17</c:v>
                </c:pt>
                <c:pt idx="378">
                  <c:v>217</c:v>
                </c:pt>
                <c:pt idx="379">
                  <c:v>108</c:v>
                </c:pt>
                <c:pt idx="380">
                  <c:v>101</c:v>
                </c:pt>
                <c:pt idx="381">
                  <c:v>256</c:v>
                </c:pt>
                <c:pt idx="382">
                  <c:v>76</c:v>
                </c:pt>
                <c:pt idx="383">
                  <c:v>3848</c:v>
                </c:pt>
                <c:pt idx="384">
                  <c:v>118</c:v>
                </c:pt>
                <c:pt idx="385">
                  <c:v>36</c:v>
                </c:pt>
                <c:pt idx="386">
                  <c:v>3</c:v>
                </c:pt>
                <c:pt idx="387">
                  <c:v>682</c:v>
                </c:pt>
                <c:pt idx="388">
                  <c:v>513</c:v>
                </c:pt>
                <c:pt idx="389">
                  <c:v>999</c:v>
                </c:pt>
                <c:pt idx="390">
                  <c:v>33</c:v>
                </c:pt>
                <c:pt idx="391">
                  <c:v>62</c:v>
                </c:pt>
                <c:pt idx="392">
                  <c:v>44</c:v>
                </c:pt>
                <c:pt idx="393">
                  <c:v>1539</c:v>
                </c:pt>
                <c:pt idx="394">
                  <c:v>18</c:v>
                </c:pt>
                <c:pt idx="395">
                  <c:v>37</c:v>
                </c:pt>
                <c:pt idx="396">
                  <c:v>54677</c:v>
                </c:pt>
                <c:pt idx="397">
                  <c:v>19990</c:v>
                </c:pt>
                <c:pt idx="398">
                  <c:v>200</c:v>
                </c:pt>
                <c:pt idx="399">
                  <c:v>19865</c:v>
                </c:pt>
                <c:pt idx="400">
                  <c:v>35</c:v>
                </c:pt>
                <c:pt idx="401">
                  <c:v>54</c:v>
                </c:pt>
                <c:pt idx="402">
                  <c:v>65</c:v>
                </c:pt>
                <c:pt idx="403">
                  <c:v>706</c:v>
                </c:pt>
                <c:pt idx="404">
                  <c:v>2954</c:v>
                </c:pt>
                <c:pt idx="405">
                  <c:v>599774</c:v>
                </c:pt>
                <c:pt idx="406">
                  <c:v>19597</c:v>
                </c:pt>
                <c:pt idx="407">
                  <c:v>13</c:v>
                </c:pt>
                <c:pt idx="408">
                  <c:v>1374</c:v>
                </c:pt>
                <c:pt idx="409">
                  <c:v>4702</c:v>
                </c:pt>
                <c:pt idx="410">
                  <c:v>12556</c:v>
                </c:pt>
                <c:pt idx="411">
                  <c:v>104</c:v>
                </c:pt>
                <c:pt idx="412">
                  <c:v>215</c:v>
                </c:pt>
                <c:pt idx="413">
                  <c:v>39984</c:v>
                </c:pt>
                <c:pt idx="414">
                  <c:v>84</c:v>
                </c:pt>
                <c:pt idx="415">
                  <c:v>101</c:v>
                </c:pt>
                <c:pt idx="416">
                  <c:v>990</c:v>
                </c:pt>
                <c:pt idx="417">
                  <c:v>6973</c:v>
                </c:pt>
                <c:pt idx="418">
                  <c:v>14974</c:v>
                </c:pt>
                <c:pt idx="419">
                  <c:v>89</c:v>
                </c:pt>
                <c:pt idx="420">
                  <c:v>313014</c:v>
                </c:pt>
                <c:pt idx="421">
                  <c:v>20</c:v>
                </c:pt>
                <c:pt idx="422">
                  <c:v>10</c:v>
                </c:pt>
                <c:pt idx="423">
                  <c:v>598</c:v>
                </c:pt>
              </c:numCache>
            </c:numRef>
          </c:xVal>
          <c:yVal>
            <c:numRef>
              <c:f>aliexpress_pet_supplies!$L$2:$L$425</c:f>
              <c:numCache>
                <c:formatCode>General</c:formatCode>
                <c:ptCount val="424"/>
                <c:pt idx="0">
                  <c:v>31.03125</c:v>
                </c:pt>
                <c:pt idx="1">
                  <c:v>0.91764705882352937</c:v>
                </c:pt>
                <c:pt idx="2">
                  <c:v>1.6</c:v>
                </c:pt>
                <c:pt idx="3">
                  <c:v>888.66666666666663</c:v>
                </c:pt>
                <c:pt idx="4">
                  <c:v>441.33333333333331</c:v>
                </c:pt>
                <c:pt idx="5">
                  <c:v>3.5164835164835164</c:v>
                </c:pt>
                <c:pt idx="6">
                  <c:v>0.51428571428571423</c:v>
                </c:pt>
                <c:pt idx="7">
                  <c:v>1.7073170731707317</c:v>
                </c:pt>
                <c:pt idx="8">
                  <c:v>22.972222222222221</c:v>
                </c:pt>
                <c:pt idx="9">
                  <c:v>115.20289855072464</c:v>
                </c:pt>
                <c:pt idx="10">
                  <c:v>1.2682926829268293</c:v>
                </c:pt>
                <c:pt idx="11">
                  <c:v>45.466192170818502</c:v>
                </c:pt>
                <c:pt idx="12">
                  <c:v>13.363636363636363</c:v>
                </c:pt>
                <c:pt idx="13">
                  <c:v>17.134615384615383</c:v>
                </c:pt>
                <c:pt idx="14">
                  <c:v>0.1111111111111111</c:v>
                </c:pt>
                <c:pt idx="15">
                  <c:v>3.3913043478260869</c:v>
                </c:pt>
                <c:pt idx="16">
                  <c:v>1.3333333333333333</c:v>
                </c:pt>
                <c:pt idx="17">
                  <c:v>272.27272727272725</c:v>
                </c:pt>
                <c:pt idx="18">
                  <c:v>0.57446808510638303</c:v>
                </c:pt>
                <c:pt idx="19">
                  <c:v>0.34421364985163205</c:v>
                </c:pt>
                <c:pt idx="20">
                  <c:v>1730</c:v>
                </c:pt>
                <c:pt idx="21">
                  <c:v>5998.333333333333</c:v>
                </c:pt>
                <c:pt idx="22">
                  <c:v>20.7</c:v>
                </c:pt>
                <c:pt idx="23">
                  <c:v>0.27777777777777779</c:v>
                </c:pt>
                <c:pt idx="24">
                  <c:v>4.615384615384615</c:v>
                </c:pt>
                <c:pt idx="25">
                  <c:v>2497.3333333333335</c:v>
                </c:pt>
                <c:pt idx="26">
                  <c:v>10.571428571428571</c:v>
                </c:pt>
                <c:pt idx="27">
                  <c:v>40.937172774869111</c:v>
                </c:pt>
                <c:pt idx="28">
                  <c:v>0.80952380952380953</c:v>
                </c:pt>
                <c:pt idx="29">
                  <c:v>1.6363636363636365</c:v>
                </c:pt>
                <c:pt idx="30">
                  <c:v>0.61538461538461542</c:v>
                </c:pt>
                <c:pt idx="31">
                  <c:v>262.66666666666669</c:v>
                </c:pt>
                <c:pt idx="32">
                  <c:v>4.2359550561797752</c:v>
                </c:pt>
                <c:pt idx="33">
                  <c:v>3.25</c:v>
                </c:pt>
                <c:pt idx="34">
                  <c:v>9</c:v>
                </c:pt>
                <c:pt idx="35">
                  <c:v>0.63930348258706471</c:v>
                </c:pt>
                <c:pt idx="36">
                  <c:v>0.7567567567567568</c:v>
                </c:pt>
                <c:pt idx="37">
                  <c:v>18.672897196261683</c:v>
                </c:pt>
                <c:pt idx="38">
                  <c:v>45.167785234899327</c:v>
                </c:pt>
                <c:pt idx="39">
                  <c:v>4.1237113402061855E-2</c:v>
                </c:pt>
                <c:pt idx="40">
                  <c:v>9997</c:v>
                </c:pt>
                <c:pt idx="41">
                  <c:v>134.4</c:v>
                </c:pt>
                <c:pt idx="42">
                  <c:v>0.60693641618497107</c:v>
                </c:pt>
                <c:pt idx="43">
                  <c:v>15.722222222222221</c:v>
                </c:pt>
                <c:pt idx="44">
                  <c:v>113.73793103448276</c:v>
                </c:pt>
                <c:pt idx="45">
                  <c:v>3040</c:v>
                </c:pt>
                <c:pt idx="46">
                  <c:v>15</c:v>
                </c:pt>
                <c:pt idx="47">
                  <c:v>11.066666666666666</c:v>
                </c:pt>
                <c:pt idx="48">
                  <c:v>134.99435028248587</c:v>
                </c:pt>
                <c:pt idx="49">
                  <c:v>7.6923076923076927E-2</c:v>
                </c:pt>
                <c:pt idx="50">
                  <c:v>30.212121212121211</c:v>
                </c:pt>
                <c:pt idx="51">
                  <c:v>1.1818181818181819</c:v>
                </c:pt>
                <c:pt idx="52">
                  <c:v>0.45054945054945056</c:v>
                </c:pt>
                <c:pt idx="53">
                  <c:v>170.14285714285714</c:v>
                </c:pt>
                <c:pt idx="54">
                  <c:v>0.39393939393939392</c:v>
                </c:pt>
                <c:pt idx="55">
                  <c:v>6.2727272727272725</c:v>
                </c:pt>
                <c:pt idx="56">
                  <c:v>23.642857142857142</c:v>
                </c:pt>
                <c:pt idx="57">
                  <c:v>1.75</c:v>
                </c:pt>
                <c:pt idx="58">
                  <c:v>3163</c:v>
                </c:pt>
                <c:pt idx="59">
                  <c:v>81.545454545454547</c:v>
                </c:pt>
                <c:pt idx="60">
                  <c:v>3.75</c:v>
                </c:pt>
                <c:pt idx="61">
                  <c:v>97.560975609756099</c:v>
                </c:pt>
                <c:pt idx="62">
                  <c:v>22</c:v>
                </c:pt>
                <c:pt idx="63">
                  <c:v>272.25</c:v>
                </c:pt>
                <c:pt idx="64">
                  <c:v>2</c:v>
                </c:pt>
                <c:pt idx="65">
                  <c:v>50.644444444444446</c:v>
                </c:pt>
                <c:pt idx="66">
                  <c:v>1.2720156555772993E-2</c:v>
                </c:pt>
                <c:pt idx="67">
                  <c:v>16.25</c:v>
                </c:pt>
                <c:pt idx="68">
                  <c:v>5.333333333333333</c:v>
                </c:pt>
                <c:pt idx="69">
                  <c:v>1499.625</c:v>
                </c:pt>
                <c:pt idx="70">
                  <c:v>13.895522388059701</c:v>
                </c:pt>
                <c:pt idx="71">
                  <c:v>2.6486486486486487</c:v>
                </c:pt>
                <c:pt idx="72">
                  <c:v>99.333333333333329</c:v>
                </c:pt>
                <c:pt idx="73">
                  <c:v>19.125</c:v>
                </c:pt>
                <c:pt idx="74">
                  <c:v>2.6666666666666665</c:v>
                </c:pt>
                <c:pt idx="75">
                  <c:v>24.166666666666668</c:v>
                </c:pt>
                <c:pt idx="76">
                  <c:v>3.6</c:v>
                </c:pt>
                <c:pt idx="77">
                  <c:v>3.3333333333333335</c:v>
                </c:pt>
                <c:pt idx="78">
                  <c:v>2.4285714285714284</c:v>
                </c:pt>
                <c:pt idx="79">
                  <c:v>1.4418828049951968</c:v>
                </c:pt>
                <c:pt idx="80">
                  <c:v>8.5</c:v>
                </c:pt>
                <c:pt idx="81">
                  <c:v>1012.5</c:v>
                </c:pt>
                <c:pt idx="82">
                  <c:v>18.399999999999999</c:v>
                </c:pt>
                <c:pt idx="83">
                  <c:v>41.5</c:v>
                </c:pt>
                <c:pt idx="84">
                  <c:v>169.90225563909775</c:v>
                </c:pt>
                <c:pt idx="85">
                  <c:v>1.2638580931263859</c:v>
                </c:pt>
                <c:pt idx="86">
                  <c:v>6</c:v>
                </c:pt>
                <c:pt idx="87">
                  <c:v>0</c:v>
                </c:pt>
                <c:pt idx="88">
                  <c:v>0.5625</c:v>
                </c:pt>
                <c:pt idx="89">
                  <c:v>19.8</c:v>
                </c:pt>
                <c:pt idx="90">
                  <c:v>999.84375</c:v>
                </c:pt>
                <c:pt idx="91">
                  <c:v>5.4854368932038833</c:v>
                </c:pt>
                <c:pt idx="92">
                  <c:v>0.46052631578947367</c:v>
                </c:pt>
                <c:pt idx="93">
                  <c:v>8.8000000000000007</c:v>
                </c:pt>
                <c:pt idx="94">
                  <c:v>4.3571428571428568</c:v>
                </c:pt>
                <c:pt idx="95">
                  <c:v>5.0888888888888886</c:v>
                </c:pt>
                <c:pt idx="96">
                  <c:v>18.428571428571427</c:v>
                </c:pt>
                <c:pt idx="97">
                  <c:v>1.553191489361702</c:v>
                </c:pt>
                <c:pt idx="98">
                  <c:v>39.64</c:v>
                </c:pt>
                <c:pt idx="99">
                  <c:v>16</c:v>
                </c:pt>
                <c:pt idx="100">
                  <c:v>5.0632911392405063E-2</c:v>
                </c:pt>
                <c:pt idx="101">
                  <c:v>1.2857142857142858</c:v>
                </c:pt>
                <c:pt idx="102">
                  <c:v>0.7142857142857143</c:v>
                </c:pt>
                <c:pt idx="103">
                  <c:v>51.25</c:v>
                </c:pt>
                <c:pt idx="104">
                  <c:v>127.5</c:v>
                </c:pt>
                <c:pt idx="105">
                  <c:v>1497.6666666666667</c:v>
                </c:pt>
                <c:pt idx="106">
                  <c:v>528.85294117647061</c:v>
                </c:pt>
                <c:pt idx="107">
                  <c:v>7.5949367088607597E-2</c:v>
                </c:pt>
                <c:pt idx="108">
                  <c:v>23</c:v>
                </c:pt>
                <c:pt idx="109">
                  <c:v>0</c:v>
                </c:pt>
                <c:pt idx="110">
                  <c:v>54.900369003690038</c:v>
                </c:pt>
                <c:pt idx="111">
                  <c:v>0.44444444444444442</c:v>
                </c:pt>
                <c:pt idx="112">
                  <c:v>30.377049180327869</c:v>
                </c:pt>
                <c:pt idx="113">
                  <c:v>2.4509803921568627E-2</c:v>
                </c:pt>
                <c:pt idx="114">
                  <c:v>287.55081967213113</c:v>
                </c:pt>
                <c:pt idx="115">
                  <c:v>17.153846153846153</c:v>
                </c:pt>
                <c:pt idx="116">
                  <c:v>219.85714285714286</c:v>
                </c:pt>
                <c:pt idx="117">
                  <c:v>1.0408163265306123</c:v>
                </c:pt>
                <c:pt idx="118">
                  <c:v>0.14099999999999999</c:v>
                </c:pt>
                <c:pt idx="119">
                  <c:v>828.5</c:v>
                </c:pt>
                <c:pt idx="120">
                  <c:v>14.2</c:v>
                </c:pt>
                <c:pt idx="121">
                  <c:v>7.25</c:v>
                </c:pt>
                <c:pt idx="122">
                  <c:v>40</c:v>
                </c:pt>
                <c:pt idx="123">
                  <c:v>0.5</c:v>
                </c:pt>
                <c:pt idx="124">
                  <c:v>1.1428571428571428</c:v>
                </c:pt>
                <c:pt idx="125">
                  <c:v>3.5</c:v>
                </c:pt>
                <c:pt idx="126">
                  <c:v>9.2222222222222214</c:v>
                </c:pt>
                <c:pt idx="127">
                  <c:v>2.4444444444444446</c:v>
                </c:pt>
                <c:pt idx="128">
                  <c:v>0.33333333333333331</c:v>
                </c:pt>
                <c:pt idx="129">
                  <c:v>1.1111111111111112</c:v>
                </c:pt>
                <c:pt idx="130">
                  <c:v>14.142857142857142</c:v>
                </c:pt>
                <c:pt idx="131">
                  <c:v>71.736842105263165</c:v>
                </c:pt>
                <c:pt idx="132">
                  <c:v>0.32592592592592595</c:v>
                </c:pt>
                <c:pt idx="133">
                  <c:v>2.2931034482758621</c:v>
                </c:pt>
                <c:pt idx="134">
                  <c:v>4.2</c:v>
                </c:pt>
                <c:pt idx="135">
                  <c:v>85.333333333333329</c:v>
                </c:pt>
                <c:pt idx="136">
                  <c:v>5</c:v>
                </c:pt>
                <c:pt idx="137">
                  <c:v>100.1</c:v>
                </c:pt>
                <c:pt idx="138">
                  <c:v>128.85245901639345</c:v>
                </c:pt>
                <c:pt idx="139">
                  <c:v>8.9444444444444446</c:v>
                </c:pt>
                <c:pt idx="140">
                  <c:v>1</c:v>
                </c:pt>
                <c:pt idx="141">
                  <c:v>0.875</c:v>
                </c:pt>
                <c:pt idx="142">
                  <c:v>2.0714285714285716</c:v>
                </c:pt>
                <c:pt idx="143">
                  <c:v>4.7826086956521738</c:v>
                </c:pt>
                <c:pt idx="144">
                  <c:v>193</c:v>
                </c:pt>
                <c:pt idx="145">
                  <c:v>0.29545454545454547</c:v>
                </c:pt>
                <c:pt idx="146">
                  <c:v>3.8216560509554139E-2</c:v>
                </c:pt>
                <c:pt idx="147">
                  <c:v>93</c:v>
                </c:pt>
                <c:pt idx="148">
                  <c:v>0.7142857142857143</c:v>
                </c:pt>
                <c:pt idx="149">
                  <c:v>48</c:v>
                </c:pt>
                <c:pt idx="150">
                  <c:v>1.5106382978723405</c:v>
                </c:pt>
                <c:pt idx="151">
                  <c:v>374</c:v>
                </c:pt>
                <c:pt idx="152">
                  <c:v>44</c:v>
                </c:pt>
                <c:pt idx="153">
                  <c:v>27</c:v>
                </c:pt>
                <c:pt idx="154">
                  <c:v>0.81818181818181823</c:v>
                </c:pt>
                <c:pt idx="155">
                  <c:v>215.8</c:v>
                </c:pt>
                <c:pt idx="156">
                  <c:v>9.75</c:v>
                </c:pt>
                <c:pt idx="157">
                  <c:v>0.23529411764705882</c:v>
                </c:pt>
                <c:pt idx="158">
                  <c:v>0.30769230769230771</c:v>
                </c:pt>
                <c:pt idx="159">
                  <c:v>24.451923076923077</c:v>
                </c:pt>
                <c:pt idx="160">
                  <c:v>2.7926960257787327E-2</c:v>
                </c:pt>
                <c:pt idx="161">
                  <c:v>331.44444444444446</c:v>
                </c:pt>
                <c:pt idx="162">
                  <c:v>55.714285714285715</c:v>
                </c:pt>
                <c:pt idx="163">
                  <c:v>3.3198198198198199</c:v>
                </c:pt>
                <c:pt idx="164">
                  <c:v>0.63953488372093026</c:v>
                </c:pt>
                <c:pt idx="165">
                  <c:v>0.10789980732177264</c:v>
                </c:pt>
                <c:pt idx="166">
                  <c:v>9.1216216216216214E-2</c:v>
                </c:pt>
                <c:pt idx="167">
                  <c:v>4.615384615384615</c:v>
                </c:pt>
                <c:pt idx="168">
                  <c:v>0.14285714285714285</c:v>
                </c:pt>
                <c:pt idx="169">
                  <c:v>18.794117647058822</c:v>
                </c:pt>
                <c:pt idx="170">
                  <c:v>2493.25</c:v>
                </c:pt>
                <c:pt idx="171">
                  <c:v>0.20887728459530025</c:v>
                </c:pt>
                <c:pt idx="172">
                  <c:v>1.9090909090909092</c:v>
                </c:pt>
                <c:pt idx="173">
                  <c:v>3.3809523809523809</c:v>
                </c:pt>
                <c:pt idx="174">
                  <c:v>0.13212435233160622</c:v>
                </c:pt>
                <c:pt idx="175">
                  <c:v>1.3043478260869565</c:v>
                </c:pt>
                <c:pt idx="176">
                  <c:v>3.3255813953488373</c:v>
                </c:pt>
                <c:pt idx="177">
                  <c:v>19.526315789473685</c:v>
                </c:pt>
                <c:pt idx="178">
                  <c:v>7.2758037225042302E-2</c:v>
                </c:pt>
                <c:pt idx="179">
                  <c:v>6.5909090909090908</c:v>
                </c:pt>
                <c:pt idx="180">
                  <c:v>3.6129032258064515</c:v>
                </c:pt>
                <c:pt idx="181">
                  <c:v>16.666666666666668</c:v>
                </c:pt>
                <c:pt idx="182">
                  <c:v>318</c:v>
                </c:pt>
                <c:pt idx="183">
                  <c:v>4.1860465116279073</c:v>
                </c:pt>
                <c:pt idx="184">
                  <c:v>0.865979381443299</c:v>
                </c:pt>
                <c:pt idx="185">
                  <c:v>0.15384615384615385</c:v>
                </c:pt>
                <c:pt idx="186">
                  <c:v>3289.4705882352941</c:v>
                </c:pt>
                <c:pt idx="187">
                  <c:v>20</c:v>
                </c:pt>
                <c:pt idx="188">
                  <c:v>3.6666666666666665</c:v>
                </c:pt>
                <c:pt idx="189">
                  <c:v>92.925925925925924</c:v>
                </c:pt>
                <c:pt idx="190">
                  <c:v>0.48275862068965519</c:v>
                </c:pt>
                <c:pt idx="191">
                  <c:v>37.6</c:v>
                </c:pt>
                <c:pt idx="192">
                  <c:v>2</c:v>
                </c:pt>
                <c:pt idx="193">
                  <c:v>0.83177570093457942</c:v>
                </c:pt>
                <c:pt idx="194">
                  <c:v>0.78125</c:v>
                </c:pt>
                <c:pt idx="195">
                  <c:v>9.1132075471698109</c:v>
                </c:pt>
                <c:pt idx="196">
                  <c:v>0.47674418604651164</c:v>
                </c:pt>
                <c:pt idx="197">
                  <c:v>49.727272727272727</c:v>
                </c:pt>
                <c:pt idx="198">
                  <c:v>7.166666666666667</c:v>
                </c:pt>
                <c:pt idx="199">
                  <c:v>5.8571428571428568</c:v>
                </c:pt>
                <c:pt idx="200">
                  <c:v>3.7647058823529411</c:v>
                </c:pt>
                <c:pt idx="201">
                  <c:v>0.82352941176470584</c:v>
                </c:pt>
                <c:pt idx="202">
                  <c:v>0.34567901234567899</c:v>
                </c:pt>
                <c:pt idx="203">
                  <c:v>0.85673352435530081</c:v>
                </c:pt>
                <c:pt idx="204">
                  <c:v>16.272727272727273</c:v>
                </c:pt>
                <c:pt idx="205">
                  <c:v>161</c:v>
                </c:pt>
                <c:pt idx="206">
                  <c:v>443.16666666666669</c:v>
                </c:pt>
                <c:pt idx="207">
                  <c:v>115.33333333333333</c:v>
                </c:pt>
                <c:pt idx="208">
                  <c:v>0.5810276679841897</c:v>
                </c:pt>
                <c:pt idx="209">
                  <c:v>498</c:v>
                </c:pt>
                <c:pt idx="210">
                  <c:v>0.30555555555555558</c:v>
                </c:pt>
                <c:pt idx="211">
                  <c:v>229</c:v>
                </c:pt>
                <c:pt idx="212">
                  <c:v>1.4173674761409809E-3</c:v>
                </c:pt>
                <c:pt idx="213">
                  <c:v>0</c:v>
                </c:pt>
                <c:pt idx="214">
                  <c:v>2.3076923076923075</c:v>
                </c:pt>
                <c:pt idx="215">
                  <c:v>9.1089108910891081</c:v>
                </c:pt>
                <c:pt idx="216">
                  <c:v>7.8181818181818183</c:v>
                </c:pt>
                <c:pt idx="217">
                  <c:v>0.13333333333333333</c:v>
                </c:pt>
                <c:pt idx="218">
                  <c:v>142.64935064935065</c:v>
                </c:pt>
                <c:pt idx="219">
                  <c:v>20</c:v>
                </c:pt>
                <c:pt idx="220">
                  <c:v>3.3719148936170211</c:v>
                </c:pt>
                <c:pt idx="221">
                  <c:v>787.23076923076928</c:v>
                </c:pt>
                <c:pt idx="222">
                  <c:v>4.0664621676891617</c:v>
                </c:pt>
                <c:pt idx="223">
                  <c:v>10.818181818181818</c:v>
                </c:pt>
                <c:pt idx="224">
                  <c:v>20.785714285714285</c:v>
                </c:pt>
                <c:pt idx="225">
                  <c:v>46.32</c:v>
                </c:pt>
                <c:pt idx="226">
                  <c:v>54.869565217391305</c:v>
                </c:pt>
                <c:pt idx="227">
                  <c:v>0.49152542372881358</c:v>
                </c:pt>
                <c:pt idx="228">
                  <c:v>52</c:v>
                </c:pt>
                <c:pt idx="229">
                  <c:v>8.5</c:v>
                </c:pt>
                <c:pt idx="230">
                  <c:v>1.6111111111111112</c:v>
                </c:pt>
                <c:pt idx="231">
                  <c:v>0.41935483870967744</c:v>
                </c:pt>
                <c:pt idx="232">
                  <c:v>3.578125</c:v>
                </c:pt>
                <c:pt idx="233">
                  <c:v>3.5555555555555554</c:v>
                </c:pt>
                <c:pt idx="234">
                  <c:v>4.6470588235294121</c:v>
                </c:pt>
                <c:pt idx="235">
                  <c:v>704.29411764705878</c:v>
                </c:pt>
                <c:pt idx="236">
                  <c:v>0.91666666666666663</c:v>
                </c:pt>
                <c:pt idx="237">
                  <c:v>0</c:v>
                </c:pt>
                <c:pt idx="238">
                  <c:v>1.625</c:v>
                </c:pt>
                <c:pt idx="239">
                  <c:v>0.66666666666666663</c:v>
                </c:pt>
                <c:pt idx="240">
                  <c:v>2</c:v>
                </c:pt>
                <c:pt idx="241">
                  <c:v>1.4946236559139785</c:v>
                </c:pt>
                <c:pt idx="242">
                  <c:v>4.7</c:v>
                </c:pt>
                <c:pt idx="243">
                  <c:v>0.65625</c:v>
                </c:pt>
                <c:pt idx="244">
                  <c:v>198.3</c:v>
                </c:pt>
                <c:pt idx="245">
                  <c:v>1.375</c:v>
                </c:pt>
                <c:pt idx="246">
                  <c:v>61.824561403508774</c:v>
                </c:pt>
                <c:pt idx="247">
                  <c:v>0.21778584392014519</c:v>
                </c:pt>
                <c:pt idx="248">
                  <c:v>24.955357142857142</c:v>
                </c:pt>
                <c:pt idx="249">
                  <c:v>0.76923076923076927</c:v>
                </c:pt>
                <c:pt idx="250">
                  <c:v>9.8800000000000008</c:v>
                </c:pt>
                <c:pt idx="251">
                  <c:v>8.8888888888888892E-2</c:v>
                </c:pt>
                <c:pt idx="252">
                  <c:v>183.4375</c:v>
                </c:pt>
                <c:pt idx="253">
                  <c:v>68.411764705882348</c:v>
                </c:pt>
                <c:pt idx="254">
                  <c:v>13.166666666666666</c:v>
                </c:pt>
                <c:pt idx="255">
                  <c:v>1.8864065449968535</c:v>
                </c:pt>
                <c:pt idx="256">
                  <c:v>3.7374999999999998</c:v>
                </c:pt>
                <c:pt idx="257">
                  <c:v>0.81369587109768382</c:v>
                </c:pt>
                <c:pt idx="258">
                  <c:v>24.333333333333332</c:v>
                </c:pt>
                <c:pt idx="259">
                  <c:v>2.35</c:v>
                </c:pt>
                <c:pt idx="260">
                  <c:v>89.65517241379311</c:v>
                </c:pt>
                <c:pt idx="261">
                  <c:v>36.200000000000003</c:v>
                </c:pt>
                <c:pt idx="262">
                  <c:v>2.2857142857142856</c:v>
                </c:pt>
                <c:pt idx="263">
                  <c:v>211.5</c:v>
                </c:pt>
                <c:pt idx="264">
                  <c:v>0.78378378378378377</c:v>
                </c:pt>
                <c:pt idx="265">
                  <c:v>356.82142857142856</c:v>
                </c:pt>
                <c:pt idx="266">
                  <c:v>7.415492957746479</c:v>
                </c:pt>
                <c:pt idx="267">
                  <c:v>0.53448275862068961</c:v>
                </c:pt>
                <c:pt idx="268">
                  <c:v>7.6878723813184697E-4</c:v>
                </c:pt>
                <c:pt idx="269">
                  <c:v>0.15081967213114755</c:v>
                </c:pt>
                <c:pt idx="270">
                  <c:v>4.0650406504065045E-3</c:v>
                </c:pt>
                <c:pt idx="271">
                  <c:v>1.2048192771084338E-2</c:v>
                </c:pt>
                <c:pt idx="272">
                  <c:v>0.51643192488262912</c:v>
                </c:pt>
                <c:pt idx="273">
                  <c:v>7.8947368421052627E-2</c:v>
                </c:pt>
                <c:pt idx="274">
                  <c:v>33.333333333333336</c:v>
                </c:pt>
                <c:pt idx="275">
                  <c:v>2.955223880597015</c:v>
                </c:pt>
                <c:pt idx="276">
                  <c:v>0.13043478260869565</c:v>
                </c:pt>
                <c:pt idx="277">
                  <c:v>1110.7222222222222</c:v>
                </c:pt>
                <c:pt idx="278">
                  <c:v>0.17391304347826086</c:v>
                </c:pt>
                <c:pt idx="279">
                  <c:v>1.9230769230769231</c:v>
                </c:pt>
                <c:pt idx="280">
                  <c:v>0.23579545454545456</c:v>
                </c:pt>
                <c:pt idx="281">
                  <c:v>7.6372315035799526E-2</c:v>
                </c:pt>
                <c:pt idx="282">
                  <c:v>1497.0434782608695</c:v>
                </c:pt>
                <c:pt idx="283">
                  <c:v>0.71875</c:v>
                </c:pt>
                <c:pt idx="284">
                  <c:v>2.0653594771241832</c:v>
                </c:pt>
                <c:pt idx="285">
                  <c:v>1.8571428571428572</c:v>
                </c:pt>
                <c:pt idx="286">
                  <c:v>0.58843537414965985</c:v>
                </c:pt>
                <c:pt idx="287">
                  <c:v>10.473684210526315</c:v>
                </c:pt>
                <c:pt idx="288">
                  <c:v>1.9375</c:v>
                </c:pt>
                <c:pt idx="289">
                  <c:v>32.13084112149533</c:v>
                </c:pt>
                <c:pt idx="290">
                  <c:v>569.51428571428573</c:v>
                </c:pt>
                <c:pt idx="291">
                  <c:v>2.6888888888888891</c:v>
                </c:pt>
                <c:pt idx="292">
                  <c:v>20.772727272727273</c:v>
                </c:pt>
                <c:pt idx="293">
                  <c:v>0.5714285714285714</c:v>
                </c:pt>
                <c:pt idx="294">
                  <c:v>8.6419753086419748E-2</c:v>
                </c:pt>
                <c:pt idx="295">
                  <c:v>32.625454545454545</c:v>
                </c:pt>
                <c:pt idx="296">
                  <c:v>11.113475177304965</c:v>
                </c:pt>
                <c:pt idx="297">
                  <c:v>13</c:v>
                </c:pt>
                <c:pt idx="298">
                  <c:v>666.37333333333333</c:v>
                </c:pt>
                <c:pt idx="299">
                  <c:v>0.22222222222222221</c:v>
                </c:pt>
                <c:pt idx="300">
                  <c:v>41.2</c:v>
                </c:pt>
                <c:pt idx="301">
                  <c:v>181.9</c:v>
                </c:pt>
                <c:pt idx="302">
                  <c:v>2.0666666666666669</c:v>
                </c:pt>
                <c:pt idx="303">
                  <c:v>279.15094339622641</c:v>
                </c:pt>
                <c:pt idx="304">
                  <c:v>22.953488372093023</c:v>
                </c:pt>
                <c:pt idx="305">
                  <c:v>0.20928674006701772</c:v>
                </c:pt>
                <c:pt idx="306">
                  <c:v>2.9634146341463414</c:v>
                </c:pt>
                <c:pt idx="307">
                  <c:v>21.551020408163264</c:v>
                </c:pt>
                <c:pt idx="308">
                  <c:v>69.073578595317727</c:v>
                </c:pt>
                <c:pt idx="309">
                  <c:v>64.266666666666666</c:v>
                </c:pt>
                <c:pt idx="310">
                  <c:v>61.801801801801801</c:v>
                </c:pt>
                <c:pt idx="311">
                  <c:v>4.1515151515151514</c:v>
                </c:pt>
                <c:pt idx="312">
                  <c:v>29</c:v>
                </c:pt>
                <c:pt idx="313">
                  <c:v>56.82968369829684</c:v>
                </c:pt>
                <c:pt idx="314">
                  <c:v>0.15426997245179064</c:v>
                </c:pt>
                <c:pt idx="315">
                  <c:v>1.1333333333333333</c:v>
                </c:pt>
                <c:pt idx="316">
                  <c:v>15.789473684210526</c:v>
                </c:pt>
                <c:pt idx="317">
                  <c:v>2.1428571428571428</c:v>
                </c:pt>
                <c:pt idx="318">
                  <c:v>235.14117647058825</c:v>
                </c:pt>
                <c:pt idx="319">
                  <c:v>0.19642857142857142</c:v>
                </c:pt>
                <c:pt idx="320">
                  <c:v>3.65</c:v>
                </c:pt>
                <c:pt idx="321">
                  <c:v>0.15492957746478872</c:v>
                </c:pt>
                <c:pt idx="322">
                  <c:v>1.625</c:v>
                </c:pt>
                <c:pt idx="323">
                  <c:v>0.86872246696035238</c:v>
                </c:pt>
                <c:pt idx="324">
                  <c:v>0.21568627450980393</c:v>
                </c:pt>
                <c:pt idx="325">
                  <c:v>2907.909090909091</c:v>
                </c:pt>
                <c:pt idx="326">
                  <c:v>2.1538461538461537</c:v>
                </c:pt>
                <c:pt idx="327">
                  <c:v>1</c:v>
                </c:pt>
                <c:pt idx="328">
                  <c:v>1.0689655172413792</c:v>
                </c:pt>
                <c:pt idx="329">
                  <c:v>32.714285714285715</c:v>
                </c:pt>
                <c:pt idx="330">
                  <c:v>6.0238095238095237</c:v>
                </c:pt>
                <c:pt idx="331">
                  <c:v>7.5428571428571427</c:v>
                </c:pt>
                <c:pt idx="332">
                  <c:v>1.4285714285714286</c:v>
                </c:pt>
                <c:pt idx="333">
                  <c:v>14.747282608695652</c:v>
                </c:pt>
                <c:pt idx="334">
                  <c:v>3.0303030303030303</c:v>
                </c:pt>
                <c:pt idx="335">
                  <c:v>12.3125</c:v>
                </c:pt>
                <c:pt idx="336">
                  <c:v>1.2045454545454546</c:v>
                </c:pt>
                <c:pt idx="337">
                  <c:v>0.60872223354391686</c:v>
                </c:pt>
                <c:pt idx="338">
                  <c:v>22.183098591549296</c:v>
                </c:pt>
                <c:pt idx="339">
                  <c:v>0.48749999999999999</c:v>
                </c:pt>
                <c:pt idx="340">
                  <c:v>100</c:v>
                </c:pt>
                <c:pt idx="341">
                  <c:v>29.884615384615383</c:v>
                </c:pt>
                <c:pt idx="342">
                  <c:v>15.317777777777778</c:v>
                </c:pt>
                <c:pt idx="343">
                  <c:v>7.8431372549019607E-2</c:v>
                </c:pt>
                <c:pt idx="344">
                  <c:v>2.2857142857142856</c:v>
                </c:pt>
                <c:pt idx="345">
                  <c:v>0.25748502994011974</c:v>
                </c:pt>
                <c:pt idx="346">
                  <c:v>6.4</c:v>
                </c:pt>
                <c:pt idx="347">
                  <c:v>1.2549999999999999</c:v>
                </c:pt>
                <c:pt idx="348">
                  <c:v>11.974683544303797</c:v>
                </c:pt>
                <c:pt idx="349">
                  <c:v>7.5</c:v>
                </c:pt>
                <c:pt idx="350">
                  <c:v>28.574257425742573</c:v>
                </c:pt>
                <c:pt idx="351">
                  <c:v>5.6</c:v>
                </c:pt>
                <c:pt idx="352">
                  <c:v>0.11864406779661017</c:v>
                </c:pt>
                <c:pt idx="353">
                  <c:v>2760.3333333333335</c:v>
                </c:pt>
                <c:pt idx="354">
                  <c:v>1.4571428571428571</c:v>
                </c:pt>
                <c:pt idx="355">
                  <c:v>0.23880597014925373</c:v>
                </c:pt>
                <c:pt idx="356">
                  <c:v>3.5</c:v>
                </c:pt>
                <c:pt idx="357">
                  <c:v>9.2418604651162788</c:v>
                </c:pt>
                <c:pt idx="358">
                  <c:v>114.46153846153847</c:v>
                </c:pt>
                <c:pt idx="359">
                  <c:v>443.48148148148147</c:v>
                </c:pt>
                <c:pt idx="360">
                  <c:v>0.94117647058823528</c:v>
                </c:pt>
                <c:pt idx="361">
                  <c:v>2.5806451612903225</c:v>
                </c:pt>
                <c:pt idx="362">
                  <c:v>3.0434782608695654</c:v>
                </c:pt>
                <c:pt idx="363">
                  <c:v>443.8</c:v>
                </c:pt>
                <c:pt idx="364">
                  <c:v>0.12727272727272726</c:v>
                </c:pt>
                <c:pt idx="365">
                  <c:v>1.2900763358778626</c:v>
                </c:pt>
                <c:pt idx="366">
                  <c:v>4.0941176470588232</c:v>
                </c:pt>
                <c:pt idx="367">
                  <c:v>553.96296296296293</c:v>
                </c:pt>
                <c:pt idx="368">
                  <c:v>89.285714285714292</c:v>
                </c:pt>
                <c:pt idx="369">
                  <c:v>1.65</c:v>
                </c:pt>
                <c:pt idx="370">
                  <c:v>32.4</c:v>
                </c:pt>
                <c:pt idx="371">
                  <c:v>0.54411764705882348</c:v>
                </c:pt>
                <c:pt idx="372">
                  <c:v>1152.3692307692309</c:v>
                </c:pt>
                <c:pt idx="373">
                  <c:v>5</c:v>
                </c:pt>
                <c:pt idx="374">
                  <c:v>1318.3962264150944</c:v>
                </c:pt>
                <c:pt idx="375">
                  <c:v>1</c:v>
                </c:pt>
                <c:pt idx="376">
                  <c:v>5.5454545454545459</c:v>
                </c:pt>
                <c:pt idx="377">
                  <c:v>0.56666666666666665</c:v>
                </c:pt>
                <c:pt idx="378">
                  <c:v>27.125</c:v>
                </c:pt>
                <c:pt idx="379">
                  <c:v>1.8305084745762712</c:v>
                </c:pt>
                <c:pt idx="380">
                  <c:v>7.2142857142857144</c:v>
                </c:pt>
                <c:pt idx="381">
                  <c:v>2.6666666666666665</c:v>
                </c:pt>
                <c:pt idx="382">
                  <c:v>4.75</c:v>
                </c:pt>
                <c:pt idx="383">
                  <c:v>27.485714285714284</c:v>
                </c:pt>
                <c:pt idx="384">
                  <c:v>2.5106382978723403</c:v>
                </c:pt>
                <c:pt idx="385">
                  <c:v>0.27067669172932329</c:v>
                </c:pt>
                <c:pt idx="386">
                  <c:v>0.17647058823529413</c:v>
                </c:pt>
                <c:pt idx="387">
                  <c:v>24.357142857142858</c:v>
                </c:pt>
                <c:pt idx="388">
                  <c:v>3.2675159235668789</c:v>
                </c:pt>
                <c:pt idx="389">
                  <c:v>4.9211822660098523</c:v>
                </c:pt>
                <c:pt idx="390">
                  <c:v>1.2692307692307692</c:v>
                </c:pt>
                <c:pt idx="391">
                  <c:v>0.48818897637795278</c:v>
                </c:pt>
                <c:pt idx="392">
                  <c:v>4</c:v>
                </c:pt>
                <c:pt idx="393">
                  <c:v>6.3595041322314048</c:v>
                </c:pt>
                <c:pt idx="394">
                  <c:v>4.5918367346938778E-2</c:v>
                </c:pt>
                <c:pt idx="395">
                  <c:v>4.1294642857142856E-2</c:v>
                </c:pt>
                <c:pt idx="396">
                  <c:v>536.04901960784309</c:v>
                </c:pt>
                <c:pt idx="397">
                  <c:v>206.08247422680412</c:v>
                </c:pt>
                <c:pt idx="398">
                  <c:v>0.52083333333333337</c:v>
                </c:pt>
                <c:pt idx="399">
                  <c:v>46.962174940898343</c:v>
                </c:pt>
                <c:pt idx="400">
                  <c:v>0.40229885057471265</c:v>
                </c:pt>
                <c:pt idx="401">
                  <c:v>0.63529411764705879</c:v>
                </c:pt>
                <c:pt idx="402">
                  <c:v>4.6428571428571432</c:v>
                </c:pt>
                <c:pt idx="403">
                  <c:v>78.444444444444443</c:v>
                </c:pt>
                <c:pt idx="404">
                  <c:v>14.551724137931034</c:v>
                </c:pt>
                <c:pt idx="405">
                  <c:v>3894.6363636363635</c:v>
                </c:pt>
                <c:pt idx="406">
                  <c:v>1152.7647058823529</c:v>
                </c:pt>
                <c:pt idx="407">
                  <c:v>0.28260869565217389</c:v>
                </c:pt>
                <c:pt idx="408">
                  <c:v>21.80952380952381</c:v>
                </c:pt>
                <c:pt idx="409">
                  <c:v>2.2981427174975564</c:v>
                </c:pt>
                <c:pt idx="410">
                  <c:v>4185.333333333333</c:v>
                </c:pt>
                <c:pt idx="411">
                  <c:v>2.3111111111111109</c:v>
                </c:pt>
                <c:pt idx="412">
                  <c:v>8.9583333333333339</c:v>
                </c:pt>
                <c:pt idx="413">
                  <c:v>45.800687285223368</c:v>
                </c:pt>
                <c:pt idx="414">
                  <c:v>6.4615384615384617</c:v>
                </c:pt>
                <c:pt idx="415">
                  <c:v>1.2023809523809523</c:v>
                </c:pt>
                <c:pt idx="416">
                  <c:v>49.5</c:v>
                </c:pt>
                <c:pt idx="417">
                  <c:v>162.16279069767441</c:v>
                </c:pt>
                <c:pt idx="418">
                  <c:v>340.31818181818181</c:v>
                </c:pt>
                <c:pt idx="419">
                  <c:v>3.2962962962962963</c:v>
                </c:pt>
                <c:pt idx="420">
                  <c:v>273.37467248908297</c:v>
                </c:pt>
                <c:pt idx="421">
                  <c:v>0.32786885245901637</c:v>
                </c:pt>
                <c:pt idx="422">
                  <c:v>0.7142857142857143</c:v>
                </c:pt>
                <c:pt idx="423">
                  <c:v>42.714285714285715</c:v>
                </c:pt>
              </c:numCache>
            </c:numRef>
          </c:yVal>
          <c:smooth val="0"/>
          <c:extLst>
            <c:ext xmlns:c16="http://schemas.microsoft.com/office/drawing/2014/chart" uri="{C3380CC4-5D6E-409C-BE32-E72D297353CC}">
              <c16:uniqueId val="{00000000-C474-4F0E-910E-C338AFCA3D37}"/>
            </c:ext>
          </c:extLst>
        </c:ser>
        <c:dLbls>
          <c:showLegendKey val="0"/>
          <c:showVal val="0"/>
          <c:showCatName val="0"/>
          <c:showSerName val="0"/>
          <c:showPercent val="0"/>
          <c:showBubbleSize val="0"/>
        </c:dLbls>
        <c:axId val="282929631"/>
        <c:axId val="282916671"/>
      </c:scatterChart>
      <c:valAx>
        <c:axId val="282929631"/>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82916671"/>
        <c:crosses val="autoZero"/>
        <c:crossBetween val="midCat"/>
      </c:valAx>
      <c:valAx>
        <c:axId val="28291667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829296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1"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i="1"/>
              <a:t>'Star_Rating': 4.8 has noticeably higher 'Wished_Count'.</a:t>
            </a:r>
          </a:p>
        </c:rich>
      </c:tx>
      <c:overlay val="0"/>
      <c:spPr>
        <a:noFill/>
        <a:ln>
          <a:noFill/>
        </a:ln>
        <a:effectLst/>
      </c:spPr>
      <c:txPr>
        <a:bodyPr rot="0" spcFirstLastPara="1" vertOverflow="ellipsis" vert="horz" wrap="square" anchor="ctr" anchorCtr="1"/>
        <a:lstStyle/>
        <a:p>
          <a:pPr>
            <a:defRPr sz="1800" b="1" i="1"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scene3d>
            <a:camera prst="orthographicFront">
              <a:rot lat="0" lon="0" rev="0"/>
            </a:camera>
            <a:lightRig rig="balanced" dir="t"/>
          </a:scene3d>
          <a:sp3d prstMaterial="matte">
            <a:bevelT w="25400" h="25400" prst="relaxedInset"/>
          </a:sp3d>
        </c:spPr>
        <c:marker>
          <c:symbol val="circle"/>
          <c:size val="5"/>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w="9525">
              <a:solidFill>
                <a:schemeClr val="accent5"/>
              </a:solidFill>
              <a:round/>
            </a:ln>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scene3d>
            <a:camera prst="orthographicFront">
              <a:rot lat="0" lon="0" rev="0"/>
            </a:camera>
            <a:lightRig rig="balanced" dir="t"/>
          </a:scene3d>
          <a:sp3d prstMaterial="matte">
            <a:bevelT w="25400" h="25400" prst="relaxedInset"/>
          </a:sp3d>
        </c:spPr>
      </c:pivotFmt>
      <c:pivotFmt>
        <c:idx val="2"/>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5">
                    <a:tint val="94000"/>
                    <a:satMod val="100000"/>
                    <a:lumMod val="104000"/>
                  </a:schemeClr>
                </a:gs>
                <a:gs pos="69000">
                  <a:schemeClr val="accent5">
                    <a:shade val="86000"/>
                    <a:satMod val="130000"/>
                    <a:lumMod val="102000"/>
                  </a:schemeClr>
                </a:gs>
                <a:gs pos="100000">
                  <a:schemeClr val="accent5">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Pt>
            <c:idx val="0"/>
            <c:invertIfNegative val="0"/>
            <c:bubble3D val="0"/>
            <c:extLst>
              <c:ext xmlns:c16="http://schemas.microsoft.com/office/drawing/2014/chart" uri="{C3380CC4-5D6E-409C-BE32-E72D297353CC}">
                <c16:uniqueId val="{00000000-1FE6-4AA8-9788-7535976F7E64}"/>
              </c:ext>
            </c:extLst>
          </c:dPt>
          <c:cat>
            <c:strLit>
              <c:ptCount val="25"/>
              <c:pt idx="0">
                <c:v>4.8</c:v>
              </c:pt>
              <c:pt idx="1">
                <c:v>4.7</c:v>
              </c:pt>
              <c:pt idx="2">
                <c:v>4.6</c:v>
              </c:pt>
              <c:pt idx="3">
                <c:v>4.9</c:v>
              </c:pt>
              <c:pt idx="4">
                <c:v>5.0</c:v>
              </c:pt>
              <c:pt idx="5">
                <c:v>4.5</c:v>
              </c:pt>
              <c:pt idx="6">
                <c:v>4.3</c:v>
              </c:pt>
              <c:pt idx="7">
                <c:v>4.4</c:v>
              </c:pt>
              <c:pt idx="8">
                <c:v>0.0</c:v>
              </c:pt>
              <c:pt idx="9">
                <c:v>4.0</c:v>
              </c:pt>
              <c:pt idx="10">
                <c:v>4.1</c:v>
              </c:pt>
              <c:pt idx="11">
                <c:v>4.2</c:v>
              </c:pt>
              <c:pt idx="12">
                <c:v>3.7</c:v>
              </c:pt>
              <c:pt idx="13">
                <c:v>3.4</c:v>
              </c:pt>
              <c:pt idx="14">
                <c:v>3.0</c:v>
              </c:pt>
              <c:pt idx="15">
                <c:v>3.9</c:v>
              </c:pt>
              <c:pt idx="16">
                <c:v>1.0</c:v>
              </c:pt>
              <c:pt idx="17">
                <c:v>2.6</c:v>
              </c:pt>
              <c:pt idx="18">
                <c:v>3.8</c:v>
              </c:pt>
              <c:pt idx="19">
                <c:v>3.6</c:v>
              </c:pt>
              <c:pt idx="20">
                <c:v>3.3</c:v>
              </c:pt>
              <c:pt idx="21">
                <c:v>2.8</c:v>
              </c:pt>
              <c:pt idx="22">
                <c:v>3.2</c:v>
              </c:pt>
              <c:pt idx="23">
                <c:v>3.5</c:v>
              </c:pt>
              <c:pt idx="24">
                <c:v>2.0</c:v>
              </c:pt>
            </c:strLit>
          </c:cat>
          <c:val>
            <c:numLit>
              <c:formatCode>General</c:formatCode>
              <c:ptCount val="25"/>
              <c:pt idx="0">
                <c:v>558086</c:v>
              </c:pt>
              <c:pt idx="1">
                <c:v>377946</c:v>
              </c:pt>
              <c:pt idx="2">
                <c:v>270748</c:v>
              </c:pt>
              <c:pt idx="3">
                <c:v>180542</c:v>
              </c:pt>
              <c:pt idx="4">
                <c:v>117405</c:v>
              </c:pt>
              <c:pt idx="5">
                <c:v>111095</c:v>
              </c:pt>
              <c:pt idx="6">
                <c:v>85776</c:v>
              </c:pt>
              <c:pt idx="7">
                <c:v>33140</c:v>
              </c:pt>
              <c:pt idx="8">
                <c:v>9648</c:v>
              </c:pt>
              <c:pt idx="9">
                <c:v>7651</c:v>
              </c:pt>
              <c:pt idx="10">
                <c:v>6898</c:v>
              </c:pt>
              <c:pt idx="11">
                <c:v>4982</c:v>
              </c:pt>
              <c:pt idx="12">
                <c:v>3483</c:v>
              </c:pt>
              <c:pt idx="13">
                <c:v>1542</c:v>
              </c:pt>
              <c:pt idx="14">
                <c:v>1123</c:v>
              </c:pt>
              <c:pt idx="15">
                <c:v>666</c:v>
              </c:pt>
              <c:pt idx="16">
                <c:v>579</c:v>
              </c:pt>
              <c:pt idx="17">
                <c:v>522</c:v>
              </c:pt>
              <c:pt idx="18">
                <c:v>306</c:v>
              </c:pt>
              <c:pt idx="19">
                <c:v>91</c:v>
              </c:pt>
              <c:pt idx="20">
                <c:v>90</c:v>
              </c:pt>
              <c:pt idx="21">
                <c:v>68</c:v>
              </c:pt>
              <c:pt idx="22">
                <c:v>47</c:v>
              </c:pt>
              <c:pt idx="23">
                <c:v>38</c:v>
              </c:pt>
              <c:pt idx="24">
                <c:v>4</c:v>
              </c:pt>
            </c:numLit>
          </c:val>
          <c:extLst>
            <c:ext xmlns:c16="http://schemas.microsoft.com/office/drawing/2014/chart" uri="{C3380CC4-5D6E-409C-BE32-E72D297353CC}">
              <c16:uniqueId val="{00000001-1FE6-4AA8-9788-7535976F7E64}"/>
            </c:ext>
          </c:extLst>
        </c:ser>
        <c:dLbls>
          <c:showLegendKey val="0"/>
          <c:showVal val="0"/>
          <c:showCatName val="0"/>
          <c:showSerName val="0"/>
          <c:showPercent val="0"/>
          <c:showBubbleSize val="0"/>
        </c:dLbls>
        <c:gapWidth val="115"/>
        <c:overlap val="-20"/>
        <c:axId val="1732784288"/>
        <c:axId val="1732783808"/>
      </c:barChart>
      <c:catAx>
        <c:axId val="1732784288"/>
        <c:scaling>
          <c:orientation val="maxMin"/>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Star_Rating</a:t>
                </a:r>
              </a:p>
            </c:rich>
          </c:tx>
          <c:layout>
            <c:manualLayout>
              <c:xMode val="edge"/>
              <c:yMode val="edge"/>
              <c:x val="1.3197556685411123E-2"/>
              <c:y val="0.36809086919160361"/>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783808"/>
        <c:crosses val="autoZero"/>
        <c:auto val="1"/>
        <c:lblAlgn val="ctr"/>
        <c:lblOffset val="100"/>
        <c:noMultiLvlLbl val="0"/>
      </c:catAx>
      <c:valAx>
        <c:axId val="1732783808"/>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Wished_Count</a:t>
                </a:r>
              </a:p>
            </c:rich>
          </c:tx>
          <c:layout>
            <c:manualLayout>
              <c:xMode val="edge"/>
              <c:yMode val="edge"/>
              <c:x val="0.45197982979193119"/>
              <c:y val="0.929242143094197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784288"/>
        <c:crosses val="max"/>
        <c:crossBetween val="between"/>
        <c:dispUnits>
          <c:builtInUnit val="thousands"/>
          <c:dispUnitsLbl>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97C4706-9C08-4829-9376-48A8FDB9B5FD}">
  <sheetPr/>
  <sheetViews>
    <sheetView zoomScale="72"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F2EF8D36-E662-4B06-A0DE-81D391B45167}">
  <sheetPr/>
  <sheetViews>
    <sheetView zoomScale="72" workbookViewId="0" zoomToFit="1"/>
  </sheetViews>
  <pageMargins left="0.7" right="0.7" top="0.75" bottom="0.75" header="0.3" footer="0.3"/>
  <drawing r:id="rId1"/>
</chartsheet>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absolute">
    <xdr:from>
      <xdr:col>5</xdr:col>
      <xdr:colOff>81918</xdr:colOff>
      <xdr:row>6</xdr:row>
      <xdr:rowOff>57715</xdr:rowOff>
    </xdr:from>
    <xdr:to>
      <xdr:col>7</xdr:col>
      <xdr:colOff>587963</xdr:colOff>
      <xdr:row>21</xdr:row>
      <xdr:rowOff>35278</xdr:rowOff>
    </xdr:to>
    <mc:AlternateContent xmlns:mc="http://schemas.openxmlformats.org/markup-compatibility/2006">
      <mc:Choice xmlns:sle15="http://schemas.microsoft.com/office/drawing/2012/slicer" Requires="sle15">
        <xdr:graphicFrame macro="">
          <xdr:nvGraphicFramePr>
            <xdr:cNvPr id="2" name="Star_Rating">
              <a:extLst>
                <a:ext uri="{FF2B5EF4-FFF2-40B4-BE49-F238E27FC236}">
                  <a16:creationId xmlns:a16="http://schemas.microsoft.com/office/drawing/2014/main" id="{BBCB990B-D71C-DD28-0570-034059BDCB38}"/>
                </a:ext>
              </a:extLst>
            </xdr:cNvPr>
            <xdr:cNvGraphicFramePr/>
          </xdr:nvGraphicFramePr>
          <xdr:xfrm>
            <a:off x="0" y="0"/>
            <a:ext cx="0" cy="0"/>
          </xdr:xfrm>
          <a:graphic>
            <a:graphicData uri="http://schemas.microsoft.com/office/drawing/2010/slicer">
              <sle:slicer xmlns:sle="http://schemas.microsoft.com/office/drawing/2010/slicer" name="Star_Rating"/>
            </a:graphicData>
          </a:graphic>
        </xdr:graphicFrame>
      </mc:Choice>
      <mc:Fallback>
        <xdr:sp macro="" textlink="">
          <xdr:nvSpPr>
            <xdr:cNvPr id="0" name=""/>
            <xdr:cNvSpPr>
              <a:spLocks noTextEdit="1"/>
            </xdr:cNvSpPr>
          </xdr:nvSpPr>
          <xdr:spPr>
            <a:xfrm>
              <a:off x="24000251" y="1339474"/>
              <a:ext cx="1823082" cy="279978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absoluteAnchor>
    <xdr:pos x="0" y="0"/>
    <xdr:ext cx="8660694" cy="6279444"/>
    <xdr:graphicFrame macro="">
      <xdr:nvGraphicFramePr>
        <xdr:cNvPr id="2" name="Chart 1">
          <a:extLst>
            <a:ext uri="{FF2B5EF4-FFF2-40B4-BE49-F238E27FC236}">
              <a16:creationId xmlns:a16="http://schemas.microsoft.com/office/drawing/2014/main" id="{0366712F-02A3-49E4-1753-6E19A55C363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8660694" cy="6279444"/>
    <xdr:graphicFrame macro="">
      <xdr:nvGraphicFramePr>
        <xdr:cNvPr id="2" name="Chart 1" descr="Chart type: Clustered Bar. 'Star_Rating': 4.8 has noticeably higher 'Wished_Count'.&#10;&#10;Description automatically generated">
          <a:extLst>
            <a:ext uri="{FF2B5EF4-FFF2-40B4-BE49-F238E27FC236}">
              <a16:creationId xmlns:a16="http://schemas.microsoft.com/office/drawing/2014/main" id="{A15B52F5-794E-09B6-F8D2-AAC8976A6B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han" refreshedDate="45792.422163657408" createdVersion="8" refreshedVersion="8" minRefreshableVersion="3" recordCount="1994" xr:uid="{CA514016-6524-48CE-A540-6E2AF9210D7C}">
  <cacheSource type="worksheet">
    <worksheetSource name="Table1"/>
  </cacheSource>
  <cacheFields count="4">
    <cacheField name="Star_Rating" numFmtId="0">
      <sharedItems count="25">
        <s v="5.0"/>
        <s v="4.9"/>
        <s v="4.8"/>
        <s v="4.7"/>
        <s v="4.6"/>
        <s v="4.5"/>
        <s v="4.4"/>
        <s v="4.3"/>
        <s v="4.2"/>
        <s v="4.1"/>
        <s v="4.0"/>
        <s v="3.9"/>
        <s v="3.8"/>
        <s v="3.7"/>
        <s v="3.6"/>
        <s v="3.5"/>
        <s v="3.4"/>
        <s v="3.3"/>
        <s v="3.2"/>
        <s v="3.0"/>
        <s v="2.8"/>
        <s v="2.6"/>
        <s v="2.0"/>
        <s v="1.0"/>
        <s v="0.0"/>
      </sharedItems>
    </cacheField>
    <cacheField name="Quantity_In_Inventory" numFmtId="0">
      <sharedItems containsSemiMixedTypes="0" containsString="0" containsNumber="1" containsInteger="1" minValue="0" maxValue="15998636"/>
    </cacheField>
    <cacheField name="Quantity_Sold (int)" numFmtId="0">
      <sharedItems count="403">
        <s v="5 "/>
        <s v="28 "/>
        <s v="20 "/>
        <s v="0 "/>
        <s v="1,000 "/>
        <s v="46 "/>
        <s v="98 "/>
        <s v="2,000 "/>
        <s v="445 "/>
        <s v="129 "/>
        <s v="500 "/>
        <s v="69 "/>
        <s v="251 "/>
        <s v="1 "/>
        <s v="164 "/>
        <s v="3,000 "/>
        <s v="18 "/>
        <s v="70 "/>
        <s v="2 "/>
        <s v="23 "/>
        <s v="4 "/>
        <s v="9 "/>
        <s v="134 "/>
        <s v="45 "/>
        <s v="13 "/>
        <s v="333 "/>
        <s v="349 "/>
        <s v="332 "/>
        <s v="262 "/>
        <s v="448 "/>
        <s v="900 "/>
        <s v="6 "/>
        <s v="418 "/>
        <s v="320 "/>
        <s v="600 "/>
        <s v="16 "/>
        <s v="10,000 "/>
        <s v="5,000 "/>
        <s v="117 "/>
        <s v="4,000 "/>
        <s v="95 "/>
        <s v="312 "/>
        <s v="466 "/>
        <s v="354 "/>
        <s v="304 "/>
        <s v="375 "/>
        <s v="316 "/>
        <s v="29 "/>
        <s v="3 "/>
        <s v="83 "/>
        <s v="170 "/>
        <s v="360 "/>
        <s v="8 "/>
        <s v="211 "/>
        <s v="800 "/>
        <s v="293 "/>
        <s v="248 "/>
        <s v="384 "/>
        <s v="7 "/>
        <s v="52 "/>
        <s v="10 "/>
        <s v="163 "/>
        <s v="268 "/>
        <s v="195 "/>
        <s v="11 "/>
        <s v="431 "/>
        <s v="43 "/>
        <s v="282 "/>
        <s v="12 "/>
        <s v="263 "/>
        <s v="30 "/>
        <s v="232 "/>
        <s v="201 "/>
        <s v="291 "/>
        <s v="700 "/>
        <s v="171 "/>
        <s v="17 "/>
        <s v="120 "/>
        <s v="145 "/>
        <s v="283 "/>
        <s v="385 "/>
        <s v="165 "/>
        <s v="50 "/>
        <s v="143 "/>
        <s v="63 "/>
        <s v="47 "/>
        <s v="271 "/>
        <s v="346 "/>
        <s v="97 "/>
        <s v="284 "/>
        <s v="260 "/>
        <s v="87 "/>
        <s v="66 "/>
        <s v="327 "/>
        <s v="237 "/>
        <s v="54 "/>
        <s v="102 "/>
        <s v="220 "/>
        <s v="244 "/>
        <s v="495 "/>
        <s v="288 "/>
        <s v="485 "/>
        <s v="194 "/>
        <s v="382 "/>
        <s v="226 "/>
        <s v="88 "/>
        <s v="85 "/>
        <s v="470 "/>
        <s v="19 "/>
        <s v="107 "/>
        <s v="212 "/>
        <s v="299 "/>
        <s v="93 "/>
        <s v="22 "/>
        <s v="345 "/>
        <s v="56 "/>
        <s v="294 "/>
        <s v="321 "/>
        <s v="14 "/>
        <s v="342 "/>
        <s v="36 "/>
        <s v="15 "/>
        <s v="76 "/>
        <s v="21 "/>
        <s v="140 "/>
        <s v="59 "/>
        <s v="27 "/>
        <s v="437 "/>
        <s v="175 "/>
        <s v="322 "/>
        <s v="465 "/>
        <s v="280 "/>
        <s v="267 "/>
        <s v="71 "/>
        <s v="192 "/>
        <s v="200 "/>
        <s v="84 "/>
        <s v="153 "/>
        <s v="119 "/>
        <s v="147 "/>
        <s v="82 "/>
        <s v="180 "/>
        <s v="219 "/>
        <s v="181 "/>
        <s v="241 "/>
        <s v="80 "/>
        <s v="24 "/>
        <s v="279 "/>
        <s v="149 "/>
        <s v="297 "/>
        <s v="26 "/>
        <s v="427 "/>
        <s v="126 "/>
        <s v="457 "/>
        <s v="121 "/>
        <s v="44 "/>
        <s v="115 "/>
        <s v="91 "/>
        <s v="41 "/>
        <s v="401 "/>
        <s v="261 "/>
        <s v="34 "/>
        <s v="152 "/>
        <s v="65 "/>
        <s v="178 "/>
        <s v="415 "/>
        <s v="77 "/>
        <s v="484 "/>
        <s v="373 "/>
        <s v="86 "/>
        <s v="157 "/>
        <s v="142 "/>
        <s v="499 "/>
        <s v="155 "/>
        <s v="203 "/>
        <s v="301 "/>
        <s v="176 "/>
        <s v="81 "/>
        <s v="357 "/>
        <s v="31 "/>
        <s v="364 "/>
        <s v="137 "/>
        <s v="64 "/>
        <s v="318 "/>
        <s v="111 "/>
        <s v="62 "/>
        <s v="124 "/>
        <s v="362 "/>
        <s v="132 "/>
        <s v="800 verkocht"/>
        <s v="131 "/>
        <s v="238 "/>
        <s v="395 "/>
        <s v="35 "/>
        <s v="148 "/>
        <s v="245 "/>
        <s v="413 "/>
        <s v="40 "/>
        <s v="68 "/>
        <s v="188 "/>
        <s v="103 "/>
        <s v="490 "/>
        <s v="298 "/>
        <s v="49 "/>
        <s v="441 "/>
        <s v="416 "/>
        <s v="174 "/>
        <s v="421 "/>
        <s v="25 "/>
        <s v="60 "/>
        <s v="209 "/>
        <s v="33 "/>
        <s v="38 "/>
        <s v="489 "/>
        <s v="150 "/>
        <s v="252 "/>
        <s v="215 "/>
        <s v="330 "/>
        <s v="269 "/>
        <s v="265 "/>
        <s v="198 "/>
        <s v="254 "/>
        <s v="53 "/>
        <s v="196 "/>
        <s v="266 "/>
        <s v="58 "/>
        <s v="424 "/>
        <s v="3 Vendus"/>
        <s v="334 "/>
        <s v="253 "/>
        <s v="42 "/>
        <s v="101 "/>
        <s v="380 "/>
        <s v="350 "/>
        <s v="289 "/>
        <s v="222 "/>
        <s v="476 "/>
        <s v="379 "/>
        <s v="90 "/>
        <s v="14 Vendidos"/>
        <s v="51 "/>
        <s v="388 "/>
        <s v="100 "/>
        <s v="55 "/>
        <s v="73 "/>
        <s v="32 "/>
        <s v="160 "/>
        <s v="177 "/>
        <s v="114 "/>
        <s v="325 "/>
        <s v="389 "/>
        <s v="78 "/>
        <s v="277 "/>
        <s v="37 "/>
        <s v="169 "/>
        <s v="366 "/>
        <s v="156 "/>
        <s v="61 "/>
        <s v="135 "/>
        <s v="391 "/>
        <s v="352 "/>
        <s v="113 "/>
        <s v="159 "/>
        <s v="112 "/>
        <s v="474 "/>
        <s v="167 "/>
        <s v="338 "/>
        <s v="96 "/>
        <s v="79 "/>
        <s v="229 "/>
        <s v="187 "/>
        <s v="186 "/>
        <s v="275 "/>
        <s v="118 "/>
        <s v="216 "/>
        <s v="85 Vendidos"/>
        <s v="240 "/>
        <s v="317 "/>
        <s v="477 "/>
        <s v="145 Vendus"/>
        <s v="249 "/>
        <s v="339 "/>
        <s v="311 "/>
        <s v="67 "/>
        <s v="179 "/>
        <s v="207 "/>
        <s v="442 "/>
        <s v="1.000 venduto"/>
        <s v="105 "/>
        <s v="193 "/>
        <s v="104 "/>
        <s v="221 "/>
        <s v="308 "/>
        <s v="213 "/>
        <s v="144 "/>
        <s v="161 "/>
        <s v="94 "/>
        <s v="123 "/>
        <s v="199 "/>
        <s v="110 "/>
        <s v="191 "/>
        <s v="127 "/>
        <s v="128 "/>
        <s v="473 "/>
        <s v="39 "/>
        <s v="182 "/>
        <s v="125 "/>
        <s v="217 "/>
        <s v="227 "/>
        <s v="233 "/>
        <s v="75 "/>
        <s v="396 "/>
        <s v="72 "/>
        <s v="412 "/>
        <s v="313 "/>
        <s v="231 "/>
        <s v="89 "/>
        <s v="498 "/>
        <s v="246 "/>
        <s v="386 "/>
        <s v="57 "/>
        <s v="400 "/>
        <s v="173 "/>
        <s v="190 "/>
        <s v="224 "/>
        <s v="151 "/>
        <s v="74 "/>
        <s v="397 "/>
        <s v="122 "/>
        <s v="324 "/>
        <s v="600 누적 판매"/>
        <s v="141 "/>
        <s v="247 "/>
        <s v="353 "/>
        <s v="410 "/>
        <s v="337 "/>
        <s v="361 "/>
        <s v="315 "/>
        <s v="458 "/>
        <s v="257 "/>
        <s v="172 "/>
        <s v="314 "/>
        <s v="347 "/>
        <s v="491 "/>
        <s v="273 "/>
        <s v="136 "/>
        <s v="133 "/>
        <s v="399 "/>
        <s v="419 "/>
        <s v="335 "/>
        <s v="48 "/>
        <s v="306 "/>
        <s v="108 "/>
        <s v="197 "/>
        <s v="138 "/>
        <s v="307 "/>
        <s v="154 "/>
        <s v="296 "/>
        <s v="374 "/>
        <s v="351 "/>
        <s v="276 "/>
        <s v="256 "/>
        <s v="139 "/>
        <s v="106 "/>
        <s v="146 "/>
        <s v="471 "/>
        <s v="387 "/>
        <s v="168 "/>
        <s v="92 "/>
        <s v="340 "/>
        <s v="405 "/>
        <s v="348 "/>
        <s v="99 "/>
        <s v="434 "/>
        <s v="409 "/>
        <s v="292 "/>
        <s v="371 "/>
        <s v="479 "/>
        <s v="208 "/>
        <s v="184 "/>
        <s v="278 "/>
        <s v="363 "/>
        <s v="428 "/>
        <s v="130 "/>
        <s v="303 "/>
        <s v="83 Vendus"/>
        <s v="369 "/>
        <s v="1,000+ " u="1"/>
        <s v="2,000+ " u="1"/>
        <s v="500+ " u="1"/>
        <s v="3,000+ " u="1"/>
        <s v="900+ " u="1"/>
        <s v="600+ " u="1"/>
        <s v="10,000+ " u="1"/>
        <s v="5,000+ " u="1"/>
        <s v="4,000+ " u="1"/>
        <s v="170 点販売" u="1"/>
        <s v="800+ " u="1"/>
        <s v="700+ " u="1"/>
        <s v="121 Vendus" u="1"/>
        <s v="800+ verkocht" u="1"/>
        <s v="1.000+ venduto" u="1"/>
        <s v="600+ 누적 판매" u="1"/>
      </sharedItems>
    </cacheField>
    <cacheField name="Wished_Count" numFmtId="0">
      <sharedItems containsSemiMixedTypes="0" containsString="0" containsNumber="1" containsInteger="1" minValue="0" maxValue="4593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4">
  <r>
    <x v="0"/>
    <n v="1986"/>
    <x v="0"/>
    <n v="64"/>
  </r>
  <r>
    <x v="0"/>
    <n v="78"/>
    <x v="1"/>
    <n v="85"/>
  </r>
  <r>
    <x v="0"/>
    <n v="8"/>
    <x v="2"/>
    <n v="5"/>
  </r>
  <r>
    <x v="0"/>
    <n v="39990"/>
    <x v="3"/>
    <n v="45"/>
  </r>
  <r>
    <x v="0"/>
    <n v="35"/>
    <x v="4"/>
    <n v="3"/>
  </r>
  <r>
    <x v="0"/>
    <n v="383"/>
    <x v="5"/>
    <n v="452"/>
  </r>
  <r>
    <x v="0"/>
    <n v="120"/>
    <x v="3"/>
    <n v="309"/>
  </r>
  <r>
    <x v="0"/>
    <n v="3972"/>
    <x v="6"/>
    <n v="9"/>
  </r>
  <r>
    <x v="0"/>
    <n v="320"/>
    <x v="4"/>
    <n v="91"/>
  </r>
  <r>
    <x v="0"/>
    <n v="18"/>
    <x v="7"/>
    <n v="35"/>
  </r>
  <r>
    <x v="0"/>
    <n v="70"/>
    <x v="8"/>
    <n v="41"/>
  </r>
  <r>
    <x v="0"/>
    <n v="2481"/>
    <x v="9"/>
    <n v="108"/>
  </r>
  <r>
    <x v="0"/>
    <n v="7949"/>
    <x v="10"/>
    <n v="69"/>
  </r>
  <r>
    <x v="0"/>
    <n v="52"/>
    <x v="11"/>
    <n v="41"/>
  </r>
  <r>
    <x v="0"/>
    <n v="12776"/>
    <x v="7"/>
    <n v="281"/>
  </r>
  <r>
    <x v="0"/>
    <n v="294"/>
    <x v="4"/>
    <n v="22"/>
  </r>
  <r>
    <x v="0"/>
    <n v="1782"/>
    <x v="4"/>
    <n v="104"/>
  </r>
  <r>
    <x v="0"/>
    <n v="1"/>
    <x v="12"/>
    <n v="9"/>
  </r>
  <r>
    <x v="0"/>
    <n v="78"/>
    <x v="13"/>
    <n v="23"/>
  </r>
  <r>
    <x v="0"/>
    <n v="12"/>
    <x v="13"/>
    <n v="9"/>
  </r>
  <r>
    <x v="0"/>
    <n v="2995"/>
    <x v="14"/>
    <n v="11"/>
  </r>
  <r>
    <x v="0"/>
    <n v="27"/>
    <x v="4"/>
    <n v="47"/>
  </r>
  <r>
    <x v="0"/>
    <n v="116"/>
    <x v="15"/>
    <n v="337"/>
  </r>
  <r>
    <x v="0"/>
    <n v="1730"/>
    <x v="16"/>
    <n v="1"/>
  </r>
  <r>
    <x v="0"/>
    <n v="17995"/>
    <x v="17"/>
    <n v="3"/>
  </r>
  <r>
    <x v="0"/>
    <n v="207"/>
    <x v="0"/>
    <n v="10"/>
  </r>
  <r>
    <x v="0"/>
    <n v="40"/>
    <x v="18"/>
    <n v="144"/>
  </r>
  <r>
    <x v="0"/>
    <n v="120"/>
    <x v="19"/>
    <n v="26"/>
  </r>
  <r>
    <x v="0"/>
    <n v="14984"/>
    <x v="20"/>
    <n v="6"/>
  </r>
  <r>
    <x v="0"/>
    <n v="74"/>
    <x v="21"/>
    <n v="7"/>
  </r>
  <r>
    <x v="0"/>
    <n v="7819"/>
    <x v="22"/>
    <n v="191"/>
  </r>
  <r>
    <x v="0"/>
    <n v="17"/>
    <x v="18"/>
    <n v="21"/>
  </r>
  <r>
    <x v="0"/>
    <n v="18"/>
    <x v="23"/>
    <n v="11"/>
  </r>
  <r>
    <x v="0"/>
    <n v="24"/>
    <x v="24"/>
    <n v="39"/>
  </r>
  <r>
    <x v="0"/>
    <n v="788"/>
    <x v="21"/>
    <n v="3"/>
  </r>
  <r>
    <x v="0"/>
    <n v="377"/>
    <x v="25"/>
    <n v="89"/>
  </r>
  <r>
    <x v="0"/>
    <n v="143"/>
    <x v="26"/>
    <n v="44"/>
  </r>
  <r>
    <x v="0"/>
    <n v="18"/>
    <x v="3"/>
    <n v="2"/>
  </r>
  <r>
    <x v="0"/>
    <n v="257"/>
    <x v="27"/>
    <n v="402"/>
  </r>
  <r>
    <x v="0"/>
    <n v="28"/>
    <x v="28"/>
    <n v="37"/>
  </r>
  <r>
    <x v="0"/>
    <n v="1998"/>
    <x v="3"/>
    <n v="107"/>
  </r>
  <r>
    <x v="0"/>
    <n v="6730"/>
    <x v="3"/>
    <n v="149"/>
  </r>
  <r>
    <x v="0"/>
    <n v="8"/>
    <x v="10"/>
    <n v="194"/>
  </r>
  <r>
    <x v="0"/>
    <n v="9997"/>
    <x v="29"/>
    <n v="1"/>
  </r>
  <r>
    <x v="0"/>
    <n v="2016"/>
    <x v="7"/>
    <n v="15"/>
  </r>
  <r>
    <x v="0"/>
    <n v="105"/>
    <x v="30"/>
    <n v="173"/>
  </r>
  <r>
    <x v="0"/>
    <n v="283"/>
    <x v="31"/>
    <n v="18"/>
  </r>
  <r>
    <x v="0"/>
    <n v="16492"/>
    <x v="21"/>
    <n v="145"/>
  </r>
  <r>
    <x v="0"/>
    <n v="69920"/>
    <x v="32"/>
    <n v="23"/>
  </r>
  <r>
    <x v="0"/>
    <n v="30"/>
    <x v="33"/>
    <n v="2"/>
  </r>
  <r>
    <x v="0"/>
    <n v="166"/>
    <x v="15"/>
    <n v="15"/>
  </r>
  <r>
    <x v="0"/>
    <n v="23894"/>
    <x v="3"/>
    <n v="177"/>
  </r>
  <r>
    <x v="0"/>
    <n v="29"/>
    <x v="34"/>
    <n v="377"/>
  </r>
  <r>
    <x v="0"/>
    <n v="997"/>
    <x v="7"/>
    <n v="33"/>
  </r>
  <r>
    <x v="0"/>
    <n v="65"/>
    <x v="7"/>
    <n v="55"/>
  </r>
  <r>
    <x v="0"/>
    <n v="41"/>
    <x v="35"/>
    <n v="91"/>
  </r>
  <r>
    <x v="0"/>
    <n v="2382"/>
    <x v="4"/>
    <n v="14"/>
  </r>
  <r>
    <x v="0"/>
    <n v="13"/>
    <x v="13"/>
    <n v="33"/>
  </r>
  <r>
    <x v="0"/>
    <n v="69"/>
    <x v="4"/>
    <n v="11"/>
  </r>
  <r>
    <x v="0"/>
    <n v="662"/>
    <x v="13"/>
    <n v="28"/>
  </r>
  <r>
    <x v="0"/>
    <n v="28"/>
    <x v="36"/>
    <n v="16"/>
  </r>
  <r>
    <x v="0"/>
    <n v="6326"/>
    <x v="36"/>
    <n v="2"/>
  </r>
  <r>
    <x v="0"/>
    <n v="897"/>
    <x v="4"/>
    <n v="11"/>
  </r>
  <r>
    <x v="0"/>
    <n v="45"/>
    <x v="30"/>
    <n v="12"/>
  </r>
  <r>
    <x v="0"/>
    <n v="4000"/>
    <x v="7"/>
    <n v="41"/>
  </r>
  <r>
    <x v="0"/>
    <n v="22"/>
    <x v="37"/>
    <n v="1"/>
  </r>
  <r>
    <x v="0"/>
    <n v="1089"/>
    <x v="13"/>
    <n v="4"/>
  </r>
  <r>
    <x v="0"/>
    <n v="8"/>
    <x v="38"/>
    <n v="4"/>
  </r>
  <r>
    <x v="0"/>
    <n v="2279"/>
    <x v="13"/>
    <n v="45"/>
  </r>
  <r>
    <x v="0"/>
    <n v="13"/>
    <x v="39"/>
    <n v="1022"/>
  </r>
  <r>
    <x v="0"/>
    <n v="260"/>
    <x v="36"/>
    <n v="16"/>
  </r>
  <r>
    <x v="0"/>
    <n v="32"/>
    <x v="40"/>
    <n v="6"/>
  </r>
  <r>
    <x v="0"/>
    <n v="11997"/>
    <x v="41"/>
    <n v="8"/>
  </r>
  <r>
    <x v="0"/>
    <n v="931"/>
    <x v="10"/>
    <n v="67"/>
  </r>
  <r>
    <x v="0"/>
    <n v="98"/>
    <x v="42"/>
    <n v="37"/>
  </r>
  <r>
    <x v="0"/>
    <n v="298"/>
    <x v="10"/>
    <n v="3"/>
  </r>
  <r>
    <x v="0"/>
    <n v="306"/>
    <x v="4"/>
    <n v="16"/>
  </r>
  <r>
    <x v="0"/>
    <n v="8"/>
    <x v="43"/>
    <n v="3"/>
  </r>
  <r>
    <x v="0"/>
    <n v="580"/>
    <x v="44"/>
    <n v="24"/>
  </r>
  <r>
    <x v="0"/>
    <n v="18"/>
    <x v="45"/>
    <n v="5"/>
  </r>
  <r>
    <x v="0"/>
    <n v="90"/>
    <x v="36"/>
    <n v="27"/>
  </r>
  <r>
    <x v="0"/>
    <n v="34"/>
    <x v="4"/>
    <n v="14"/>
  </r>
  <r>
    <x v="0"/>
    <n v="1501"/>
    <x v="46"/>
    <n v="1041"/>
  </r>
  <r>
    <x v="0"/>
    <n v="85"/>
    <x v="47"/>
    <n v="10"/>
  </r>
  <r>
    <x v="0"/>
    <n v="2025"/>
    <x v="24"/>
    <n v="2"/>
  </r>
  <r>
    <x v="0"/>
    <n v="92"/>
    <x v="4"/>
    <n v="5"/>
  </r>
  <r>
    <x v="0"/>
    <n v="83"/>
    <x v="48"/>
    <n v="2"/>
  </r>
  <r>
    <x v="0"/>
    <n v="22597"/>
    <x v="13"/>
    <n v="133"/>
  </r>
  <r>
    <x v="0"/>
    <n v="570"/>
    <x v="4"/>
    <n v="451"/>
  </r>
  <r>
    <x v="0"/>
    <n v="24"/>
    <x v="15"/>
    <n v="4"/>
  </r>
  <r>
    <x v="0"/>
    <n v="299"/>
    <x v="49"/>
    <n v="0"/>
  </r>
  <r>
    <x v="0"/>
    <n v="9"/>
    <x v="50"/>
    <n v="16"/>
  </r>
  <r>
    <x v="0"/>
    <n v="99"/>
    <x v="37"/>
    <n v="5"/>
  </r>
  <r>
    <x v="0"/>
    <n v="31995"/>
    <x v="34"/>
    <n v="32"/>
  </r>
  <r>
    <x v="0"/>
    <n v="565"/>
    <x v="10"/>
    <n v="103"/>
  </r>
  <r>
    <x v="0"/>
    <n v="105"/>
    <x v="13"/>
    <n v="228"/>
  </r>
  <r>
    <x v="0"/>
    <n v="44"/>
    <x v="15"/>
    <n v="5"/>
  </r>
  <r>
    <x v="0"/>
    <n v="61"/>
    <x v="51"/>
    <n v="14"/>
  </r>
  <r>
    <x v="0"/>
    <n v="229"/>
    <x v="4"/>
    <n v="45"/>
  </r>
  <r>
    <x v="0"/>
    <n v="129"/>
    <x v="52"/>
    <n v="7"/>
  </r>
  <r>
    <x v="0"/>
    <n v="73"/>
    <x v="13"/>
    <n v="47"/>
  </r>
  <r>
    <x v="0"/>
    <n v="991"/>
    <x v="1"/>
    <n v="25"/>
  </r>
  <r>
    <x v="0"/>
    <n v="16"/>
    <x v="15"/>
    <n v="1"/>
  </r>
  <r>
    <x v="0"/>
    <n v="16"/>
    <x v="53"/>
    <n v="316"/>
  </r>
  <r>
    <x v="0"/>
    <n v="63"/>
    <x v="20"/>
    <n v="49"/>
  </r>
  <r>
    <x v="0"/>
    <n v="5"/>
    <x v="4"/>
    <n v="7"/>
  </r>
  <r>
    <x v="0"/>
    <n v="820"/>
    <x v="3"/>
    <n v="16"/>
  </r>
  <r>
    <x v="0"/>
    <n v="7140"/>
    <x v="54"/>
    <n v="56"/>
  </r>
  <r>
    <x v="0"/>
    <n v="17972"/>
    <x v="4"/>
    <n v="12"/>
  </r>
  <r>
    <x v="0"/>
    <n v="17981"/>
    <x v="4"/>
    <n v="34"/>
  </r>
  <r>
    <x v="0"/>
    <n v="12"/>
    <x v="55"/>
    <n v="158"/>
  </r>
  <r>
    <x v="0"/>
    <n v="299"/>
    <x v="36"/>
    <n v="13"/>
  </r>
  <r>
    <x v="0"/>
    <n v="2997"/>
    <x v="56"/>
    <n v="0"/>
  </r>
  <r>
    <x v="0"/>
    <n v="14878"/>
    <x v="57"/>
    <n v="271"/>
  </r>
  <r>
    <x v="0"/>
    <n v="4"/>
    <x v="58"/>
    <n v="9"/>
  </r>
  <r>
    <x v="0"/>
    <n v="5559"/>
    <x v="34"/>
    <n v="183"/>
  </r>
  <r>
    <x v="0"/>
    <n v="10"/>
    <x v="7"/>
    <n v="408"/>
  </r>
  <r>
    <x v="0"/>
    <n v="87703"/>
    <x v="59"/>
    <n v="305"/>
  </r>
  <r>
    <x v="0"/>
    <n v="1338"/>
    <x v="60"/>
    <n v="78"/>
  </r>
  <r>
    <x v="0"/>
    <n v="1539"/>
    <x v="7"/>
    <n v="7"/>
  </r>
  <r>
    <x v="0"/>
    <n v="102"/>
    <x v="61"/>
    <n v="98"/>
  </r>
  <r>
    <x v="0"/>
    <n v="141"/>
    <x v="4"/>
    <n v="1000"/>
  </r>
  <r>
    <x v="0"/>
    <n v="1657"/>
    <x v="62"/>
    <n v="2"/>
  </r>
  <r>
    <x v="0"/>
    <n v="71"/>
    <x v="3"/>
    <n v="5"/>
  </r>
  <r>
    <x v="0"/>
    <n v="29"/>
    <x v="30"/>
    <n v="4"/>
  </r>
  <r>
    <x v="0"/>
    <n v="80"/>
    <x v="48"/>
    <n v="2"/>
  </r>
  <r>
    <x v="0"/>
    <n v="24"/>
    <x v="54"/>
    <n v="48"/>
  </r>
  <r>
    <x v="0"/>
    <n v="32"/>
    <x v="63"/>
    <n v="28"/>
  </r>
  <r>
    <x v="0"/>
    <n v="14"/>
    <x v="15"/>
    <n v="4"/>
  </r>
  <r>
    <x v="0"/>
    <n v="83"/>
    <x v="64"/>
    <n v="9"/>
  </r>
  <r>
    <x v="0"/>
    <n v="44"/>
    <x v="65"/>
    <n v="18"/>
  </r>
  <r>
    <x v="0"/>
    <n v="60"/>
    <x v="66"/>
    <n v="180"/>
  </r>
  <r>
    <x v="0"/>
    <n v="20"/>
    <x v="67"/>
    <n v="18"/>
  </r>
  <r>
    <x v="0"/>
    <n v="99"/>
    <x v="68"/>
    <n v="7"/>
  </r>
  <r>
    <x v="0"/>
    <n v="1363"/>
    <x v="35"/>
    <n v="19"/>
  </r>
  <r>
    <x v="0"/>
    <n v="44"/>
    <x v="54"/>
    <n v="135"/>
  </r>
  <r>
    <x v="0"/>
    <n v="133"/>
    <x v="4"/>
    <n v="58"/>
  </r>
  <r>
    <x v="0"/>
    <n v="105"/>
    <x v="4"/>
    <n v="25"/>
  </r>
  <r>
    <x v="0"/>
    <n v="256"/>
    <x v="34"/>
    <n v="3"/>
  </r>
  <r>
    <x v="0"/>
    <n v="10"/>
    <x v="69"/>
    <n v="2"/>
  </r>
  <r>
    <x v="0"/>
    <n v="1001"/>
    <x v="70"/>
    <n v="10"/>
  </r>
  <r>
    <x v="0"/>
    <n v="7860"/>
    <x v="7"/>
    <n v="61"/>
  </r>
  <r>
    <x v="0"/>
    <n v="161"/>
    <x v="71"/>
    <n v="18"/>
  </r>
  <r>
    <x v="0"/>
    <n v="23"/>
    <x v="72"/>
    <n v="23"/>
  </r>
  <r>
    <x v="0"/>
    <n v="35"/>
    <x v="10"/>
    <n v="40"/>
  </r>
  <r>
    <x v="0"/>
    <n v="29"/>
    <x v="7"/>
    <n v="14"/>
  </r>
  <r>
    <x v="0"/>
    <n v="110"/>
    <x v="34"/>
    <n v="23"/>
  </r>
  <r>
    <x v="0"/>
    <n v="386"/>
    <x v="15"/>
    <n v="2"/>
  </r>
  <r>
    <x v="0"/>
    <n v="13"/>
    <x v="73"/>
    <n v="44"/>
  </r>
  <r>
    <x v="0"/>
    <n v="6"/>
    <x v="48"/>
    <n v="157"/>
  </r>
  <r>
    <x v="0"/>
    <n v="93"/>
    <x v="70"/>
    <n v="1"/>
  </r>
  <r>
    <x v="0"/>
    <n v="20"/>
    <x v="54"/>
    <n v="28"/>
  </r>
  <r>
    <x v="0"/>
    <n v="48"/>
    <x v="74"/>
    <n v="1"/>
  </r>
  <r>
    <x v="0"/>
    <n v="71"/>
    <x v="3"/>
    <n v="47"/>
  </r>
  <r>
    <x v="0"/>
    <n v="5984"/>
    <x v="75"/>
    <n v="16"/>
  </r>
  <r>
    <x v="0"/>
    <n v="44"/>
    <x v="76"/>
    <n v="1"/>
  </r>
  <r>
    <x v="0"/>
    <n v="189"/>
    <x v="77"/>
    <n v="7"/>
  </r>
  <r>
    <x v="0"/>
    <n v="9"/>
    <x v="60"/>
    <n v="11"/>
  </r>
  <r>
    <x v="0"/>
    <n v="1079"/>
    <x v="78"/>
    <n v="5"/>
  </r>
  <r>
    <x v="0"/>
    <n v="156"/>
    <x v="54"/>
    <n v="16"/>
  </r>
  <r>
    <x v="0"/>
    <n v="4"/>
    <x v="7"/>
    <n v="17"/>
  </r>
  <r>
    <x v="0"/>
    <n v="4"/>
    <x v="79"/>
    <n v="13"/>
  </r>
  <r>
    <x v="0"/>
    <n v="2543"/>
    <x v="10"/>
    <n v="104"/>
  </r>
  <r>
    <x v="0"/>
    <n v="26"/>
    <x v="80"/>
    <n v="931"/>
  </r>
  <r>
    <x v="0"/>
    <n v="2983"/>
    <x v="81"/>
    <n v="9"/>
  </r>
  <r>
    <x v="0"/>
    <n v="1560"/>
    <x v="16"/>
    <n v="28"/>
  </r>
  <r>
    <x v="0"/>
    <n v="1474"/>
    <x v="3"/>
    <n v="444"/>
  </r>
  <r>
    <x v="0"/>
    <n v="55"/>
    <x v="3"/>
    <n v="86"/>
  </r>
  <r>
    <x v="0"/>
    <n v="56"/>
    <x v="18"/>
    <n v="519"/>
  </r>
  <r>
    <x v="0"/>
    <n v="27"/>
    <x v="82"/>
    <n v="296"/>
  </r>
  <r>
    <x v="0"/>
    <n v="60"/>
    <x v="4"/>
    <n v="13"/>
  </r>
  <r>
    <x v="0"/>
    <n v="1"/>
    <x v="4"/>
    <n v="7"/>
  </r>
  <r>
    <x v="0"/>
    <n v="1278"/>
    <x v="20"/>
    <n v="68"/>
  </r>
  <r>
    <x v="0"/>
    <n v="9973"/>
    <x v="37"/>
    <n v="4"/>
  </r>
  <r>
    <x v="0"/>
    <n v="80"/>
    <x v="83"/>
    <n v="383"/>
  </r>
  <r>
    <x v="0"/>
    <n v="21"/>
    <x v="34"/>
    <n v="11"/>
  </r>
  <r>
    <x v="0"/>
    <n v="71"/>
    <x v="84"/>
    <n v="21"/>
  </r>
  <r>
    <x v="0"/>
    <n v="51"/>
    <x v="18"/>
    <n v="386"/>
  </r>
  <r>
    <x v="0"/>
    <n v="60"/>
    <x v="85"/>
    <n v="46"/>
  </r>
  <r>
    <x v="0"/>
    <n v="286"/>
    <x v="7"/>
    <n v="86"/>
  </r>
  <r>
    <x v="0"/>
    <n v="371"/>
    <x v="86"/>
    <n v="19"/>
  </r>
  <r>
    <x v="0"/>
    <n v="43"/>
    <x v="87"/>
    <n v="591"/>
  </r>
  <r>
    <x v="0"/>
    <n v="145"/>
    <x v="74"/>
    <n v="22"/>
  </r>
  <r>
    <x v="0"/>
    <n v="224"/>
    <x v="0"/>
    <n v="62"/>
  </r>
  <r>
    <x v="0"/>
    <n v="100"/>
    <x v="3"/>
    <n v="6"/>
  </r>
  <r>
    <x v="0"/>
    <n v="1272"/>
    <x v="18"/>
    <n v="4"/>
  </r>
  <r>
    <x v="0"/>
    <n v="180"/>
    <x v="88"/>
    <n v="43"/>
  </r>
  <r>
    <x v="0"/>
    <n v="84"/>
    <x v="89"/>
    <n v="97"/>
  </r>
  <r>
    <x v="0"/>
    <n v="16"/>
    <x v="90"/>
    <n v="104"/>
  </r>
  <r>
    <x v="0"/>
    <n v="55921"/>
    <x v="91"/>
    <n v="17"/>
  </r>
  <r>
    <x v="0"/>
    <n v="40"/>
    <x v="92"/>
    <n v="2"/>
  </r>
  <r>
    <x v="0"/>
    <n v="22"/>
    <x v="13"/>
    <n v="6"/>
  </r>
  <r>
    <x v="0"/>
    <n v="5018"/>
    <x v="58"/>
    <n v="54"/>
  </r>
  <r>
    <x v="0"/>
    <n v="14"/>
    <x v="9"/>
    <n v="29"/>
  </r>
  <r>
    <x v="0"/>
    <n v="188"/>
    <x v="93"/>
    <n v="5"/>
  </r>
  <r>
    <x v="0"/>
    <n v="30"/>
    <x v="94"/>
    <n v="15"/>
  </r>
  <r>
    <x v="0"/>
    <n v="89"/>
    <x v="7"/>
    <n v="107"/>
  </r>
  <r>
    <x v="0"/>
    <n v="25"/>
    <x v="95"/>
    <n v="32"/>
  </r>
  <r>
    <x v="0"/>
    <n v="966"/>
    <x v="96"/>
    <n v="106"/>
  </r>
  <r>
    <x v="0"/>
    <n v="41"/>
    <x v="7"/>
    <n v="86"/>
  </r>
  <r>
    <x v="0"/>
    <n v="1094"/>
    <x v="97"/>
    <n v="22"/>
  </r>
  <r>
    <x v="0"/>
    <n v="43"/>
    <x v="18"/>
    <n v="6"/>
  </r>
  <r>
    <x v="0"/>
    <n v="82"/>
    <x v="7"/>
    <n v="14"/>
  </r>
  <r>
    <x v="0"/>
    <n v="64"/>
    <x v="24"/>
    <n v="17"/>
  </r>
  <r>
    <x v="0"/>
    <n v="14"/>
    <x v="98"/>
    <n v="17"/>
  </r>
  <r>
    <x v="0"/>
    <n v="28"/>
    <x v="30"/>
    <n v="81"/>
  </r>
  <r>
    <x v="0"/>
    <n v="299"/>
    <x v="99"/>
    <n v="349"/>
  </r>
  <r>
    <x v="0"/>
    <n v="179"/>
    <x v="60"/>
    <n v="11"/>
  </r>
  <r>
    <x v="0"/>
    <n v="483"/>
    <x v="100"/>
    <n v="3"/>
  </r>
  <r>
    <x v="0"/>
    <n v="15954"/>
    <x v="3"/>
    <n v="36"/>
  </r>
  <r>
    <x v="0"/>
    <n v="2768"/>
    <x v="101"/>
    <n v="24"/>
  </r>
  <r>
    <x v="0"/>
    <n v="147"/>
    <x v="37"/>
    <n v="253"/>
  </r>
  <r>
    <x v="0"/>
    <n v="498"/>
    <x v="63"/>
    <n v="1"/>
  </r>
  <r>
    <x v="0"/>
    <n v="11"/>
    <x v="10"/>
    <n v="36"/>
  </r>
  <r>
    <x v="0"/>
    <n v="687"/>
    <x v="102"/>
    <n v="3"/>
  </r>
  <r>
    <x v="0"/>
    <n v="15"/>
    <x v="103"/>
    <n v="10583"/>
  </r>
  <r>
    <x v="0"/>
    <n v="26"/>
    <x v="104"/>
    <n v="0"/>
  </r>
  <r>
    <x v="0"/>
    <n v="30"/>
    <x v="0"/>
    <n v="13"/>
  </r>
  <r>
    <x v="0"/>
    <n v="920"/>
    <x v="3"/>
    <n v="101"/>
  </r>
  <r>
    <x v="0"/>
    <n v="86"/>
    <x v="105"/>
    <n v="11"/>
  </r>
  <r>
    <x v="0"/>
    <n v="2"/>
    <x v="106"/>
    <n v="15"/>
  </r>
  <r>
    <x v="0"/>
    <n v="10984"/>
    <x v="7"/>
    <n v="77"/>
  </r>
  <r>
    <x v="0"/>
    <n v="80"/>
    <x v="60"/>
    <n v="4"/>
  </r>
  <r>
    <x v="0"/>
    <n v="3962"/>
    <x v="35"/>
    <n v="1175"/>
  </r>
  <r>
    <x v="0"/>
    <n v="10234"/>
    <x v="3"/>
    <n v="13"/>
  </r>
  <r>
    <x v="0"/>
    <n v="3977"/>
    <x v="107"/>
    <n v="978"/>
  </r>
  <r>
    <x v="0"/>
    <n v="119"/>
    <x v="18"/>
    <n v="11"/>
  </r>
  <r>
    <x v="0"/>
    <n v="291"/>
    <x v="4"/>
    <n v="14"/>
  </r>
  <r>
    <x v="0"/>
    <n v="1158"/>
    <x v="13"/>
    <n v="25"/>
  </r>
  <r>
    <x v="0"/>
    <n v="2524"/>
    <x v="4"/>
    <n v="46"/>
  </r>
  <r>
    <x v="0"/>
    <n v="29"/>
    <x v="108"/>
    <n v="59"/>
  </r>
  <r>
    <x v="0"/>
    <n v="208"/>
    <x v="18"/>
    <n v="4"/>
  </r>
  <r>
    <x v="0"/>
    <n v="17"/>
    <x v="109"/>
    <n v="2"/>
  </r>
  <r>
    <x v="0"/>
    <n v="29"/>
    <x v="58"/>
    <n v="18"/>
  </r>
  <r>
    <x v="0"/>
    <n v="13"/>
    <x v="110"/>
    <n v="31"/>
  </r>
  <r>
    <x v="0"/>
    <n v="229"/>
    <x v="4"/>
    <n v="64"/>
  </r>
  <r>
    <x v="0"/>
    <n v="32"/>
    <x v="0"/>
    <n v="9"/>
  </r>
  <r>
    <x v="0"/>
    <n v="79"/>
    <x v="7"/>
    <n v="17"/>
  </r>
  <r>
    <x v="0"/>
    <n v="11973"/>
    <x v="111"/>
    <n v="17"/>
  </r>
  <r>
    <x v="0"/>
    <n v="22"/>
    <x v="112"/>
    <n v="24"/>
  </r>
  <r>
    <x v="0"/>
    <n v="2995"/>
    <x v="10"/>
    <n v="0"/>
  </r>
  <r>
    <x v="0"/>
    <n v="13"/>
    <x v="113"/>
    <n v="8"/>
  </r>
  <r>
    <x v="0"/>
    <n v="8"/>
    <x v="3"/>
    <n v="12"/>
  </r>
  <r>
    <x v="0"/>
    <n v="14"/>
    <x v="114"/>
    <n v="7"/>
  </r>
  <r>
    <x v="0"/>
    <n v="139"/>
    <x v="7"/>
    <n v="93"/>
  </r>
  <r>
    <x v="0"/>
    <n v="141"/>
    <x v="4"/>
    <n v="30"/>
  </r>
  <r>
    <x v="0"/>
    <n v="21"/>
    <x v="11"/>
    <n v="32"/>
  </r>
  <r>
    <x v="0"/>
    <n v="1983"/>
    <x v="115"/>
    <n v="10"/>
  </r>
  <r>
    <x v="0"/>
    <n v="11"/>
    <x v="13"/>
    <n v="8"/>
  </r>
  <r>
    <x v="0"/>
    <n v="3524"/>
    <x v="18"/>
    <n v="57"/>
  </r>
  <r>
    <x v="0"/>
    <n v="120"/>
    <x v="4"/>
    <n v="551"/>
  </r>
  <r>
    <x v="0"/>
    <n v="2795"/>
    <x v="116"/>
    <n v="112"/>
  </r>
  <r>
    <x v="0"/>
    <n v="20"/>
    <x v="117"/>
    <n v="26"/>
  </r>
  <r>
    <x v="0"/>
    <n v="247"/>
    <x v="4"/>
    <n v="25"/>
  </r>
  <r>
    <x v="0"/>
    <n v="12"/>
    <x v="39"/>
    <n v="135"/>
  </r>
  <r>
    <x v="0"/>
    <n v="11740"/>
    <x v="34"/>
    <n v="64"/>
  </r>
  <r>
    <x v="0"/>
    <n v="1163"/>
    <x v="118"/>
    <n v="17"/>
  </r>
  <r>
    <x v="0"/>
    <n v="79"/>
    <x v="119"/>
    <n v="6"/>
  </r>
  <r>
    <x v="0"/>
    <n v="5995"/>
    <x v="7"/>
    <n v="3178"/>
  </r>
  <r>
    <x v="0"/>
    <n v="299"/>
    <x v="120"/>
    <n v="80"/>
  </r>
  <r>
    <x v="0"/>
    <n v="808"/>
    <x v="4"/>
    <n v="993"/>
  </r>
  <r>
    <x v="0"/>
    <n v="219"/>
    <x v="52"/>
    <n v="9"/>
  </r>
  <r>
    <x v="0"/>
    <n v="94"/>
    <x v="121"/>
    <n v="40"/>
  </r>
  <r>
    <x v="0"/>
    <n v="2600"/>
    <x v="122"/>
    <n v="29"/>
  </r>
  <r>
    <x v="0"/>
    <n v="181"/>
    <x v="1"/>
    <n v="5"/>
  </r>
  <r>
    <x v="0"/>
    <n v="16"/>
    <x v="48"/>
    <n v="7"/>
  </r>
  <r>
    <x v="0"/>
    <n v="423"/>
    <x v="3"/>
    <n v="2"/>
  </r>
  <r>
    <x v="0"/>
    <n v="29"/>
    <x v="123"/>
    <n v="37"/>
  </r>
  <r>
    <x v="0"/>
    <n v="9991"/>
    <x v="124"/>
    <n v="28"/>
  </r>
  <r>
    <x v="0"/>
    <n v="1053"/>
    <x v="125"/>
    <n v="142"/>
  </r>
  <r>
    <x v="0"/>
    <n v="31"/>
    <x v="30"/>
    <n v="58"/>
  </r>
  <r>
    <x v="0"/>
    <n v="28"/>
    <x v="48"/>
    <n v="36421"/>
  </r>
  <r>
    <x v="0"/>
    <n v="46"/>
    <x v="18"/>
    <n v="305"/>
  </r>
  <r>
    <x v="0"/>
    <n v="21"/>
    <x v="126"/>
    <n v="5166"/>
  </r>
  <r>
    <x v="0"/>
    <n v="1"/>
    <x v="10"/>
    <n v="83"/>
  </r>
  <r>
    <x v="0"/>
    <n v="220"/>
    <x v="127"/>
    <n v="426"/>
  </r>
  <r>
    <x v="0"/>
    <n v="9"/>
    <x v="10"/>
    <n v="114"/>
  </r>
  <r>
    <x v="0"/>
    <n v="900"/>
    <x v="128"/>
    <n v="27"/>
  </r>
  <r>
    <x v="0"/>
    <n v="198"/>
    <x v="79"/>
    <n v="67"/>
  </r>
  <r>
    <x v="0"/>
    <n v="33"/>
    <x v="3"/>
    <n v="253"/>
  </r>
  <r>
    <x v="0"/>
    <n v="39986"/>
    <x v="93"/>
    <n v="36"/>
  </r>
  <r>
    <x v="0"/>
    <n v="32"/>
    <x v="129"/>
    <n v="184"/>
  </r>
  <r>
    <x v="0"/>
    <n v="200"/>
    <x v="130"/>
    <n v="104"/>
  </r>
  <r>
    <x v="0"/>
    <n v="83"/>
    <x v="4"/>
    <n v="352"/>
  </r>
  <r>
    <x v="0"/>
    <n v="32"/>
    <x v="7"/>
    <n v="419"/>
  </r>
  <r>
    <x v="0"/>
    <n v="68864"/>
    <x v="131"/>
    <n v="46"/>
  </r>
  <r>
    <x v="0"/>
    <n v="23"/>
    <x v="18"/>
    <n v="32"/>
  </r>
  <r>
    <x v="0"/>
    <n v="948"/>
    <x v="74"/>
    <n v="459"/>
  </r>
  <r>
    <x v="0"/>
    <n v="39"/>
    <x v="132"/>
    <n v="21"/>
  </r>
  <r>
    <x v="0"/>
    <n v="173"/>
    <x v="10"/>
    <n v="294"/>
  </r>
  <r>
    <x v="0"/>
    <n v="199"/>
    <x v="39"/>
    <n v="19"/>
  </r>
  <r>
    <x v="0"/>
    <n v="62"/>
    <x v="7"/>
    <n v="32"/>
  </r>
  <r>
    <x v="0"/>
    <n v="3438"/>
    <x v="133"/>
    <n v="107"/>
  </r>
  <r>
    <x v="0"/>
    <n v="19933"/>
    <x v="30"/>
    <n v="35"/>
  </r>
  <r>
    <x v="0"/>
    <n v="121"/>
    <x v="36"/>
    <n v="45"/>
  </r>
  <r>
    <x v="0"/>
    <n v="457"/>
    <x v="15"/>
    <n v="22"/>
  </r>
  <r>
    <x v="0"/>
    <n v="16"/>
    <x v="13"/>
    <n v="28"/>
  </r>
  <r>
    <x v="0"/>
    <n v="7"/>
    <x v="10"/>
    <n v="81"/>
  </r>
  <r>
    <x v="0"/>
    <n v="8972"/>
    <x v="134"/>
    <n v="275"/>
  </r>
  <r>
    <x v="0"/>
    <n v="25072"/>
    <x v="4"/>
    <n v="2256"/>
  </r>
  <r>
    <x v="0"/>
    <n v="299"/>
    <x v="3"/>
    <n v="23"/>
  </r>
  <r>
    <x v="0"/>
    <n v="49978"/>
    <x v="4"/>
    <n v="75"/>
  </r>
  <r>
    <x v="0"/>
    <n v="4"/>
    <x v="59"/>
    <n v="18"/>
  </r>
  <r>
    <x v="0"/>
    <n v="206"/>
    <x v="34"/>
    <n v="5"/>
  </r>
  <r>
    <x v="0"/>
    <n v="1819"/>
    <x v="3"/>
    <n v="10"/>
  </r>
  <r>
    <x v="0"/>
    <n v="31"/>
    <x v="126"/>
    <n v="15"/>
  </r>
  <r>
    <x v="0"/>
    <n v="29590"/>
    <x v="15"/>
    <n v="106"/>
  </r>
  <r>
    <x v="0"/>
    <n v="987"/>
    <x v="135"/>
    <n v="43"/>
  </r>
  <r>
    <x v="0"/>
    <n v="2186"/>
    <x v="10"/>
    <n v="10445"/>
  </r>
  <r>
    <x v="0"/>
    <n v="243"/>
    <x v="7"/>
    <n v="82"/>
  </r>
  <r>
    <x v="0"/>
    <n v="1056"/>
    <x v="136"/>
    <n v="49"/>
  </r>
  <r>
    <x v="0"/>
    <n v="41306"/>
    <x v="137"/>
    <n v="598"/>
  </r>
  <r>
    <x v="0"/>
    <n v="964"/>
    <x v="21"/>
    <n v="15"/>
  </r>
  <r>
    <x v="0"/>
    <n v="27440"/>
    <x v="52"/>
    <n v="444"/>
  </r>
  <r>
    <x v="0"/>
    <n v="137"/>
    <x v="138"/>
    <n v="33"/>
  </r>
  <r>
    <x v="0"/>
    <n v="29"/>
    <x v="4"/>
    <n v="1"/>
  </r>
  <r>
    <x v="0"/>
    <n v="23357"/>
    <x v="139"/>
    <n v="411"/>
  </r>
  <r>
    <x v="0"/>
    <n v="112"/>
    <x v="18"/>
    <n v="726"/>
  </r>
  <r>
    <x v="0"/>
    <n v="17"/>
    <x v="58"/>
    <n v="15"/>
  </r>
  <r>
    <x v="0"/>
    <n v="300"/>
    <x v="68"/>
    <n v="19"/>
  </r>
  <r>
    <x v="0"/>
    <n v="45"/>
    <x v="3"/>
    <n v="21"/>
  </r>
  <r>
    <x v="0"/>
    <n v="19987"/>
    <x v="13"/>
    <n v="85"/>
  </r>
  <r>
    <x v="0"/>
    <n v="11"/>
    <x v="3"/>
    <n v="56"/>
  </r>
  <r>
    <x v="0"/>
    <n v="73"/>
    <x v="58"/>
    <n v="20"/>
  </r>
  <r>
    <x v="0"/>
    <n v="11"/>
    <x v="140"/>
    <n v="71"/>
  </r>
  <r>
    <x v="0"/>
    <n v="13"/>
    <x v="35"/>
    <n v="8"/>
  </r>
  <r>
    <x v="0"/>
    <n v="986"/>
    <x v="52"/>
    <n v="1135"/>
  </r>
  <r>
    <x v="0"/>
    <n v="22"/>
    <x v="4"/>
    <n v="102"/>
  </r>
  <r>
    <x v="0"/>
    <n v="31987"/>
    <x v="7"/>
    <n v="11"/>
  </r>
  <r>
    <x v="0"/>
    <n v="84"/>
    <x v="4"/>
    <n v="39"/>
  </r>
  <r>
    <x v="0"/>
    <n v="129"/>
    <x v="4"/>
    <n v="129"/>
  </r>
  <r>
    <x v="0"/>
    <n v="62"/>
    <x v="7"/>
    <n v="58"/>
  </r>
  <r>
    <x v="0"/>
    <n v="1832"/>
    <x v="7"/>
    <n v="56"/>
  </r>
  <r>
    <x v="0"/>
    <n v="253"/>
    <x v="141"/>
    <n v="42"/>
  </r>
  <r>
    <x v="0"/>
    <n v="528"/>
    <x v="4"/>
    <n v="70"/>
  </r>
  <r>
    <x v="0"/>
    <n v="40"/>
    <x v="59"/>
    <n v="28"/>
  </r>
  <r>
    <x v="0"/>
    <n v="5427"/>
    <x v="66"/>
    <n v="368"/>
  </r>
  <r>
    <x v="0"/>
    <n v="100"/>
    <x v="18"/>
    <n v="33"/>
  </r>
  <r>
    <x v="0"/>
    <n v="591"/>
    <x v="4"/>
    <n v="48"/>
  </r>
  <r>
    <x v="0"/>
    <n v="53"/>
    <x v="142"/>
    <n v="44"/>
  </r>
  <r>
    <x v="0"/>
    <n v="2987"/>
    <x v="3"/>
    <n v="4907"/>
  </r>
  <r>
    <x v="0"/>
    <n v="1575"/>
    <x v="143"/>
    <n v="71"/>
  </r>
  <r>
    <x v="0"/>
    <n v="39"/>
    <x v="10"/>
    <n v="80"/>
  </r>
  <r>
    <x v="0"/>
    <n v="300"/>
    <x v="3"/>
    <n v="3"/>
  </r>
  <r>
    <x v="0"/>
    <n v="777"/>
    <x v="30"/>
    <n v="26"/>
  </r>
  <r>
    <x v="0"/>
    <n v="6893"/>
    <x v="6"/>
    <n v="450"/>
  </r>
  <r>
    <x v="0"/>
    <n v="28"/>
    <x v="144"/>
    <n v="357"/>
  </r>
  <r>
    <x v="0"/>
    <n v="64"/>
    <x v="145"/>
    <n v="28"/>
  </r>
  <r>
    <x v="0"/>
    <n v="43"/>
    <x v="3"/>
    <n v="167"/>
  </r>
  <r>
    <x v="0"/>
    <n v="64"/>
    <x v="140"/>
    <n v="10"/>
  </r>
  <r>
    <x v="0"/>
    <n v="251"/>
    <x v="4"/>
    <n v="200"/>
  </r>
  <r>
    <x v="0"/>
    <n v="946"/>
    <x v="4"/>
    <n v="79"/>
  </r>
  <r>
    <x v="0"/>
    <n v="165"/>
    <x v="58"/>
    <n v="22"/>
  </r>
  <r>
    <x v="0"/>
    <n v="2886"/>
    <x v="10"/>
    <n v="101"/>
  </r>
  <r>
    <x v="0"/>
    <n v="28"/>
    <x v="3"/>
    <n v="5"/>
  </r>
  <r>
    <x v="0"/>
    <n v="7"/>
    <x v="15"/>
    <n v="59"/>
  </r>
  <r>
    <x v="0"/>
    <n v="57967"/>
    <x v="146"/>
    <n v="21"/>
  </r>
  <r>
    <x v="0"/>
    <n v="102"/>
    <x v="147"/>
    <n v="70"/>
  </r>
  <r>
    <x v="0"/>
    <n v="48"/>
    <x v="148"/>
    <n v="201"/>
  </r>
  <r>
    <x v="0"/>
    <n v="14"/>
    <x v="74"/>
    <n v="4"/>
  </r>
  <r>
    <x v="0"/>
    <n v="1987"/>
    <x v="149"/>
    <n v="215"/>
  </r>
  <r>
    <x v="0"/>
    <n v="2976"/>
    <x v="15"/>
    <n v="26"/>
  </r>
  <r>
    <x v="0"/>
    <n v="11974"/>
    <x v="111"/>
    <n v="27"/>
  </r>
  <r>
    <x v="0"/>
    <n v="16"/>
    <x v="2"/>
    <n v="17"/>
  </r>
  <r>
    <x v="0"/>
    <n v="80"/>
    <x v="4"/>
    <n v="31"/>
  </r>
  <r>
    <x v="0"/>
    <n v="70"/>
    <x v="7"/>
    <n v="23"/>
  </r>
  <r>
    <x v="0"/>
    <n v="19971"/>
    <x v="28"/>
    <n v="45"/>
  </r>
  <r>
    <x v="0"/>
    <n v="7"/>
    <x v="150"/>
    <n v="55"/>
  </r>
  <r>
    <x v="0"/>
    <n v="169"/>
    <x v="93"/>
    <n v="131"/>
  </r>
  <r>
    <x v="0"/>
    <n v="348"/>
    <x v="151"/>
    <n v="85"/>
  </r>
  <r>
    <x v="0"/>
    <n v="29914"/>
    <x v="152"/>
    <n v="54"/>
  </r>
  <r>
    <x v="0"/>
    <n v="5000"/>
    <x v="62"/>
    <n v="56"/>
  </r>
  <r>
    <x v="0"/>
    <n v="33"/>
    <x v="54"/>
    <n v="20"/>
  </r>
  <r>
    <x v="0"/>
    <n v="162"/>
    <x v="52"/>
    <n v="5"/>
  </r>
  <r>
    <x v="0"/>
    <n v="37"/>
    <x v="3"/>
    <n v="68"/>
  </r>
  <r>
    <x v="0"/>
    <n v="74904"/>
    <x v="153"/>
    <n v="65"/>
  </r>
  <r>
    <x v="0"/>
    <n v="20"/>
    <x v="154"/>
    <n v="4"/>
  </r>
  <r>
    <x v="0"/>
    <n v="139750"/>
    <x v="155"/>
    <n v="106"/>
  </r>
  <r>
    <x v="0"/>
    <n v="19"/>
    <x v="4"/>
    <n v="19"/>
  </r>
  <r>
    <x v="0"/>
    <n v="61"/>
    <x v="156"/>
    <n v="11"/>
  </r>
  <r>
    <x v="0"/>
    <n v="17"/>
    <x v="157"/>
    <n v="30"/>
  </r>
  <r>
    <x v="0"/>
    <n v="217"/>
    <x v="96"/>
    <n v="8"/>
  </r>
  <r>
    <x v="0"/>
    <n v="108"/>
    <x v="34"/>
    <n v="59"/>
  </r>
  <r>
    <x v="0"/>
    <n v="101"/>
    <x v="4"/>
    <n v="14"/>
  </r>
  <r>
    <x v="0"/>
    <n v="256"/>
    <x v="30"/>
    <n v="96"/>
  </r>
  <r>
    <x v="0"/>
    <n v="76"/>
    <x v="7"/>
    <n v="16"/>
  </r>
  <r>
    <x v="0"/>
    <n v="3848"/>
    <x v="3"/>
    <n v="140"/>
  </r>
  <r>
    <x v="0"/>
    <n v="118"/>
    <x v="18"/>
    <n v="47"/>
  </r>
  <r>
    <x v="0"/>
    <n v="36"/>
    <x v="7"/>
    <n v="133"/>
  </r>
  <r>
    <x v="0"/>
    <n v="3"/>
    <x v="10"/>
    <n v="17"/>
  </r>
  <r>
    <x v="0"/>
    <n v="682"/>
    <x v="91"/>
    <n v="28"/>
  </r>
  <r>
    <x v="0"/>
    <n v="513"/>
    <x v="4"/>
    <n v="157"/>
  </r>
  <r>
    <x v="0"/>
    <n v="999"/>
    <x v="20"/>
    <n v="203"/>
  </r>
  <r>
    <x v="0"/>
    <n v="33"/>
    <x v="22"/>
    <n v="26"/>
  </r>
  <r>
    <x v="0"/>
    <n v="62"/>
    <x v="101"/>
    <n v="127"/>
  </r>
  <r>
    <x v="0"/>
    <n v="44"/>
    <x v="35"/>
    <n v="11"/>
  </r>
  <r>
    <x v="0"/>
    <n v="1539"/>
    <x v="18"/>
    <n v="242"/>
  </r>
  <r>
    <x v="0"/>
    <n v="18"/>
    <x v="158"/>
    <n v="392"/>
  </r>
  <r>
    <x v="0"/>
    <n v="37"/>
    <x v="106"/>
    <n v="896"/>
  </r>
  <r>
    <x v="0"/>
    <n v="54677"/>
    <x v="20"/>
    <n v="102"/>
  </r>
  <r>
    <x v="0"/>
    <n v="19990"/>
    <x v="159"/>
    <n v="97"/>
  </r>
  <r>
    <x v="0"/>
    <n v="200"/>
    <x v="160"/>
    <n v="384"/>
  </r>
  <r>
    <x v="0"/>
    <n v="19865"/>
    <x v="60"/>
    <n v="423"/>
  </r>
  <r>
    <x v="0"/>
    <n v="35"/>
    <x v="52"/>
    <n v="87"/>
  </r>
  <r>
    <x v="0"/>
    <n v="54"/>
    <x v="161"/>
    <n v="85"/>
  </r>
  <r>
    <x v="0"/>
    <n v="65"/>
    <x v="3"/>
    <n v="14"/>
  </r>
  <r>
    <x v="0"/>
    <n v="706"/>
    <x v="138"/>
    <n v="9"/>
  </r>
  <r>
    <x v="0"/>
    <n v="2954"/>
    <x v="90"/>
    <n v="203"/>
  </r>
  <r>
    <x v="0"/>
    <n v="599774"/>
    <x v="40"/>
    <n v="154"/>
  </r>
  <r>
    <x v="0"/>
    <n v="19597"/>
    <x v="162"/>
    <n v="17"/>
  </r>
  <r>
    <x v="0"/>
    <n v="13"/>
    <x v="163"/>
    <n v="46"/>
  </r>
  <r>
    <x v="0"/>
    <n v="1374"/>
    <x v="164"/>
    <n v="63"/>
  </r>
  <r>
    <x v="0"/>
    <n v="4702"/>
    <x v="4"/>
    <n v="2046"/>
  </r>
  <r>
    <x v="0"/>
    <n v="12556"/>
    <x v="3"/>
    <n v="3"/>
  </r>
  <r>
    <x v="0"/>
    <n v="104"/>
    <x v="165"/>
    <n v="45"/>
  </r>
  <r>
    <x v="0"/>
    <n v="215"/>
    <x v="123"/>
    <n v="24"/>
  </r>
  <r>
    <x v="0"/>
    <n v="39984"/>
    <x v="113"/>
    <n v="873"/>
  </r>
  <r>
    <x v="0"/>
    <n v="84"/>
    <x v="166"/>
    <n v="13"/>
  </r>
  <r>
    <x v="0"/>
    <n v="101"/>
    <x v="167"/>
    <n v="84"/>
  </r>
  <r>
    <x v="0"/>
    <n v="990"/>
    <x v="74"/>
    <n v="20"/>
  </r>
  <r>
    <x v="0"/>
    <n v="6973"/>
    <x v="10"/>
    <n v="43"/>
  </r>
  <r>
    <x v="0"/>
    <n v="14974"/>
    <x v="168"/>
    <n v="44"/>
  </r>
  <r>
    <x v="0"/>
    <n v="89"/>
    <x v="50"/>
    <n v="27"/>
  </r>
  <r>
    <x v="0"/>
    <n v="313014"/>
    <x v="169"/>
    <n v="1145"/>
  </r>
  <r>
    <x v="0"/>
    <n v="20"/>
    <x v="3"/>
    <n v="61"/>
  </r>
  <r>
    <x v="0"/>
    <n v="10"/>
    <x v="102"/>
    <n v="14"/>
  </r>
  <r>
    <x v="0"/>
    <n v="598"/>
    <x v="13"/>
    <n v="14"/>
  </r>
  <r>
    <x v="1"/>
    <n v="102222"/>
    <x v="3"/>
    <n v="418"/>
  </r>
  <r>
    <x v="1"/>
    <n v="69902"/>
    <x v="166"/>
    <n v="146"/>
  </r>
  <r>
    <x v="1"/>
    <n v="327"/>
    <x v="170"/>
    <n v="61"/>
  </r>
  <r>
    <x v="1"/>
    <n v="258"/>
    <x v="171"/>
    <n v="598"/>
  </r>
  <r>
    <x v="1"/>
    <n v="59192"/>
    <x v="15"/>
    <n v="235"/>
  </r>
  <r>
    <x v="1"/>
    <n v="482"/>
    <x v="172"/>
    <n v="663"/>
  </r>
  <r>
    <x v="1"/>
    <n v="126"/>
    <x v="3"/>
    <n v="1221"/>
  </r>
  <r>
    <x v="1"/>
    <n v="21"/>
    <x v="3"/>
    <n v="463"/>
  </r>
  <r>
    <x v="1"/>
    <n v="44"/>
    <x v="4"/>
    <n v="241"/>
  </r>
  <r>
    <x v="1"/>
    <n v="2857"/>
    <x v="74"/>
    <n v="429"/>
  </r>
  <r>
    <x v="1"/>
    <n v="49872"/>
    <x v="173"/>
    <n v="1365"/>
  </r>
  <r>
    <x v="1"/>
    <n v="103"/>
    <x v="120"/>
    <n v="469"/>
  </r>
  <r>
    <x v="1"/>
    <n v="14"/>
    <x v="4"/>
    <n v="121"/>
  </r>
  <r>
    <x v="1"/>
    <n v="146"/>
    <x v="174"/>
    <n v="567"/>
  </r>
  <r>
    <x v="1"/>
    <n v="272"/>
    <x v="3"/>
    <n v="356"/>
  </r>
  <r>
    <x v="1"/>
    <n v="105"/>
    <x v="10"/>
    <n v="57"/>
  </r>
  <r>
    <x v="1"/>
    <n v="3"/>
    <x v="175"/>
    <n v="12"/>
  </r>
  <r>
    <x v="1"/>
    <n v="70"/>
    <x v="18"/>
    <n v="170"/>
  </r>
  <r>
    <x v="1"/>
    <n v="510"/>
    <x v="95"/>
    <n v="1790"/>
  </r>
  <r>
    <x v="1"/>
    <n v="365"/>
    <x v="48"/>
    <n v="39"/>
  </r>
  <r>
    <x v="1"/>
    <n v="46"/>
    <x v="54"/>
    <n v="323"/>
  </r>
  <r>
    <x v="1"/>
    <n v="2916"/>
    <x v="74"/>
    <n v="3367"/>
  </r>
  <r>
    <x v="1"/>
    <n v="536"/>
    <x v="88"/>
    <n v="1487"/>
  </r>
  <r>
    <x v="1"/>
    <n v="107"/>
    <x v="72"/>
    <n v="38"/>
  </r>
  <r>
    <x v="1"/>
    <n v="210"/>
    <x v="10"/>
    <n v="131"/>
  </r>
  <r>
    <x v="1"/>
    <n v="160"/>
    <x v="48"/>
    <n v="3171"/>
  </r>
  <r>
    <x v="1"/>
    <n v="474"/>
    <x v="176"/>
    <n v="728"/>
  </r>
  <r>
    <x v="1"/>
    <n v="11"/>
    <x v="177"/>
    <n v="329"/>
  </r>
  <r>
    <x v="1"/>
    <n v="27"/>
    <x v="61"/>
    <n v="118"/>
  </r>
  <r>
    <x v="1"/>
    <n v="14507"/>
    <x v="178"/>
    <n v="8684"/>
  </r>
  <r>
    <x v="1"/>
    <n v="1532"/>
    <x v="4"/>
    <n v="495"/>
  </r>
  <r>
    <x v="1"/>
    <n v="138"/>
    <x v="37"/>
    <n v="287"/>
  </r>
  <r>
    <x v="1"/>
    <n v="8"/>
    <x v="179"/>
    <n v="122"/>
  </r>
  <r>
    <x v="1"/>
    <n v="80"/>
    <x v="33"/>
    <n v="269"/>
  </r>
  <r>
    <x v="1"/>
    <n v="313"/>
    <x v="180"/>
    <n v="24149"/>
  </r>
  <r>
    <x v="1"/>
    <n v="208"/>
    <x v="165"/>
    <n v="63"/>
  </r>
  <r>
    <x v="1"/>
    <n v="7483"/>
    <x v="3"/>
    <n v="1169"/>
  </r>
  <r>
    <x v="1"/>
    <n v="19762"/>
    <x v="4"/>
    <n v="75"/>
  </r>
  <r>
    <x v="1"/>
    <n v="308"/>
    <x v="124"/>
    <n v="549"/>
  </r>
  <r>
    <x v="1"/>
    <n v="52"/>
    <x v="4"/>
    <n v="224"/>
  </r>
  <r>
    <x v="1"/>
    <n v="58"/>
    <x v="181"/>
    <n v="145"/>
  </r>
  <r>
    <x v="1"/>
    <n v="304"/>
    <x v="52"/>
    <n v="878"/>
  </r>
  <r>
    <x v="1"/>
    <n v="1242"/>
    <x v="4"/>
    <n v="79"/>
  </r>
  <r>
    <x v="1"/>
    <n v="39904"/>
    <x v="182"/>
    <n v="878"/>
  </r>
  <r>
    <x v="1"/>
    <n v="56"/>
    <x v="183"/>
    <n v="46"/>
  </r>
  <r>
    <x v="1"/>
    <n v="6"/>
    <x v="3"/>
    <n v="103"/>
  </r>
  <r>
    <x v="1"/>
    <n v="4952"/>
    <x v="184"/>
    <n v="349"/>
  </r>
  <r>
    <x v="1"/>
    <n v="21"/>
    <x v="34"/>
    <n v="35"/>
  </r>
  <r>
    <x v="1"/>
    <n v="227"/>
    <x v="10"/>
    <n v="10890"/>
  </r>
  <r>
    <x v="1"/>
    <n v="911"/>
    <x v="34"/>
    <n v="218"/>
  </r>
  <r>
    <x v="1"/>
    <n v="189"/>
    <x v="3"/>
    <n v="788"/>
  </r>
  <r>
    <x v="1"/>
    <n v="141"/>
    <x v="3"/>
    <n v="818"/>
  </r>
  <r>
    <x v="1"/>
    <n v="106"/>
    <x v="37"/>
    <n v="43"/>
  </r>
  <r>
    <x v="1"/>
    <n v="27379"/>
    <x v="3"/>
    <n v="71"/>
  </r>
  <r>
    <x v="1"/>
    <n v="12280"/>
    <x v="185"/>
    <n v="1515"/>
  </r>
  <r>
    <x v="1"/>
    <n v="207"/>
    <x v="13"/>
    <n v="9667"/>
  </r>
  <r>
    <x v="1"/>
    <n v="2282"/>
    <x v="186"/>
    <n v="116"/>
  </r>
  <r>
    <x v="1"/>
    <n v="46"/>
    <x v="34"/>
    <n v="583"/>
  </r>
  <r>
    <x v="1"/>
    <n v="51"/>
    <x v="187"/>
    <n v="9"/>
  </r>
  <r>
    <x v="1"/>
    <n v="43"/>
    <x v="7"/>
    <n v="49"/>
  </r>
  <r>
    <x v="1"/>
    <n v="19"/>
    <x v="92"/>
    <n v="106"/>
  </r>
  <r>
    <x v="1"/>
    <n v="2150"/>
    <x v="188"/>
    <n v="1793"/>
  </r>
  <r>
    <x v="1"/>
    <n v="200"/>
    <x v="4"/>
    <n v="2689"/>
  </r>
  <r>
    <x v="1"/>
    <n v="63"/>
    <x v="189"/>
    <n v="169"/>
  </r>
  <r>
    <x v="1"/>
    <n v="20"/>
    <x v="190"/>
    <n v="32"/>
  </r>
  <r>
    <x v="1"/>
    <n v="4"/>
    <x v="191"/>
    <n v="51"/>
  </r>
  <r>
    <x v="1"/>
    <n v="5"/>
    <x v="192"/>
    <n v="69"/>
  </r>
  <r>
    <x v="1"/>
    <n v="13"/>
    <x v="193"/>
    <n v="897"/>
  </r>
  <r>
    <x v="1"/>
    <n v="90"/>
    <x v="194"/>
    <n v="92"/>
  </r>
  <r>
    <x v="1"/>
    <n v="1032"/>
    <x v="195"/>
    <n v="467"/>
  </r>
  <r>
    <x v="1"/>
    <n v="1928"/>
    <x v="10"/>
    <n v="44"/>
  </r>
  <r>
    <x v="1"/>
    <n v="314"/>
    <x v="196"/>
    <n v="28"/>
  </r>
  <r>
    <x v="1"/>
    <n v="1119"/>
    <x v="197"/>
    <n v="959"/>
  </r>
  <r>
    <x v="1"/>
    <n v="19128"/>
    <x v="3"/>
    <n v="9187"/>
  </r>
  <r>
    <x v="1"/>
    <n v="15998636"/>
    <x v="3"/>
    <n v="5125"/>
  </r>
  <r>
    <x v="1"/>
    <n v="3"/>
    <x v="122"/>
    <n v="69"/>
  </r>
  <r>
    <x v="1"/>
    <n v="35"/>
    <x v="198"/>
    <n v="1026"/>
  </r>
  <r>
    <x v="1"/>
    <n v="1034"/>
    <x v="199"/>
    <n v="34"/>
  </r>
  <r>
    <x v="1"/>
    <n v="6959"/>
    <x v="4"/>
    <n v="9667"/>
  </r>
  <r>
    <x v="1"/>
    <n v="156"/>
    <x v="57"/>
    <n v="317"/>
  </r>
  <r>
    <x v="1"/>
    <n v="66"/>
    <x v="4"/>
    <n v="24"/>
  </r>
  <r>
    <x v="1"/>
    <n v="7750"/>
    <x v="4"/>
    <n v="372"/>
  </r>
  <r>
    <x v="1"/>
    <n v="166"/>
    <x v="7"/>
    <n v="1388"/>
  </r>
  <r>
    <x v="1"/>
    <n v="68"/>
    <x v="132"/>
    <n v="70"/>
  </r>
  <r>
    <x v="1"/>
    <n v="185"/>
    <x v="193"/>
    <n v="268"/>
  </r>
  <r>
    <x v="1"/>
    <n v="256"/>
    <x v="4"/>
    <n v="888"/>
  </r>
  <r>
    <x v="1"/>
    <n v="1101"/>
    <x v="13"/>
    <n v="1170"/>
  </r>
  <r>
    <x v="1"/>
    <n v="164"/>
    <x v="7"/>
    <n v="118"/>
  </r>
  <r>
    <x v="1"/>
    <n v="588"/>
    <x v="200"/>
    <n v="28"/>
  </r>
  <r>
    <x v="1"/>
    <n v="10"/>
    <x v="154"/>
    <n v="67"/>
  </r>
  <r>
    <x v="1"/>
    <n v="43"/>
    <x v="201"/>
    <n v="191"/>
  </r>
  <r>
    <x v="1"/>
    <n v="261"/>
    <x v="36"/>
    <n v="52"/>
  </r>
  <r>
    <x v="1"/>
    <n v="225"/>
    <x v="44"/>
    <n v="1199"/>
  </r>
  <r>
    <x v="1"/>
    <n v="68"/>
    <x v="202"/>
    <n v="658"/>
  </r>
  <r>
    <x v="1"/>
    <n v="38"/>
    <x v="27"/>
    <n v="62"/>
  </r>
  <r>
    <x v="1"/>
    <n v="77"/>
    <x v="34"/>
    <n v="23"/>
  </r>
  <r>
    <x v="1"/>
    <n v="142"/>
    <x v="4"/>
    <n v="296"/>
  </r>
  <r>
    <x v="1"/>
    <n v="12"/>
    <x v="179"/>
    <n v="135"/>
  </r>
  <r>
    <x v="1"/>
    <n v="291"/>
    <x v="115"/>
    <n v="256"/>
  </r>
  <r>
    <x v="1"/>
    <n v="5865"/>
    <x v="203"/>
    <n v="193"/>
  </r>
  <r>
    <x v="1"/>
    <n v="9947"/>
    <x v="35"/>
    <n v="14"/>
  </r>
  <r>
    <x v="1"/>
    <n v="91"/>
    <x v="204"/>
    <n v="67"/>
  </r>
  <r>
    <x v="1"/>
    <n v="32"/>
    <x v="30"/>
    <n v="780"/>
  </r>
  <r>
    <x v="1"/>
    <n v="24"/>
    <x v="3"/>
    <n v="293"/>
  </r>
  <r>
    <x v="1"/>
    <n v="50"/>
    <x v="4"/>
    <n v="1565"/>
  </r>
  <r>
    <x v="1"/>
    <n v="2072"/>
    <x v="205"/>
    <n v="27"/>
  </r>
  <r>
    <x v="1"/>
    <n v="10"/>
    <x v="155"/>
    <n v="323"/>
  </r>
  <r>
    <x v="1"/>
    <n v="1563"/>
    <x v="30"/>
    <n v="442"/>
  </r>
  <r>
    <x v="1"/>
    <n v="2317"/>
    <x v="10"/>
    <n v="826"/>
  </r>
  <r>
    <x v="1"/>
    <n v="43"/>
    <x v="66"/>
    <n v="183"/>
  </r>
  <r>
    <x v="1"/>
    <n v="966"/>
    <x v="201"/>
    <n v="19"/>
  </r>
  <r>
    <x v="1"/>
    <n v="59875"/>
    <x v="3"/>
    <n v="379"/>
  </r>
  <r>
    <x v="1"/>
    <n v="62"/>
    <x v="206"/>
    <n v="38"/>
  </r>
  <r>
    <x v="1"/>
    <n v="89"/>
    <x v="3"/>
    <n v="25"/>
  </r>
  <r>
    <x v="1"/>
    <n v="51"/>
    <x v="150"/>
    <n v="37"/>
  </r>
  <r>
    <x v="1"/>
    <n v="105"/>
    <x v="3"/>
    <n v="13"/>
  </r>
  <r>
    <x v="1"/>
    <n v="9753"/>
    <x v="75"/>
    <n v="278"/>
  </r>
  <r>
    <x v="1"/>
    <n v="164"/>
    <x v="117"/>
    <n v="215"/>
  </r>
  <r>
    <x v="1"/>
    <n v="37"/>
    <x v="207"/>
    <n v="30"/>
  </r>
  <r>
    <x v="1"/>
    <n v="46"/>
    <x v="208"/>
    <n v="233"/>
  </r>
  <r>
    <x v="1"/>
    <n v="19"/>
    <x v="209"/>
    <n v="221"/>
  </r>
  <r>
    <x v="1"/>
    <n v="171"/>
    <x v="20"/>
    <n v="309"/>
  </r>
  <r>
    <x v="1"/>
    <n v="1484"/>
    <x v="113"/>
    <n v="534"/>
  </r>
  <r>
    <x v="1"/>
    <n v="10"/>
    <x v="210"/>
    <n v="30"/>
  </r>
  <r>
    <x v="1"/>
    <n v="187"/>
    <x v="48"/>
    <n v="102"/>
  </r>
  <r>
    <x v="1"/>
    <n v="1023"/>
    <x v="74"/>
    <n v="358"/>
  </r>
  <r>
    <x v="1"/>
    <n v="73"/>
    <x v="211"/>
    <n v="22"/>
  </r>
  <r>
    <x v="1"/>
    <n v="326"/>
    <x v="18"/>
    <n v="16"/>
  </r>
  <r>
    <x v="1"/>
    <n v="97664"/>
    <x v="34"/>
    <n v="792"/>
  </r>
  <r>
    <x v="1"/>
    <n v="168"/>
    <x v="212"/>
    <n v="400"/>
  </r>
  <r>
    <x v="1"/>
    <n v="668"/>
    <x v="20"/>
    <n v="8685"/>
  </r>
  <r>
    <x v="1"/>
    <n v="46960"/>
    <x v="24"/>
    <n v="2645"/>
  </r>
  <r>
    <x v="1"/>
    <n v="64"/>
    <x v="31"/>
    <n v="206"/>
  </r>
  <r>
    <x v="1"/>
    <n v="31362"/>
    <x v="68"/>
    <n v="3788"/>
  </r>
  <r>
    <x v="1"/>
    <n v="79827"/>
    <x v="108"/>
    <n v="353"/>
  </r>
  <r>
    <x v="1"/>
    <n v="39979"/>
    <x v="11"/>
    <n v="170"/>
  </r>
  <r>
    <x v="1"/>
    <n v="37"/>
    <x v="13"/>
    <n v="48"/>
  </r>
  <r>
    <x v="1"/>
    <n v="4785"/>
    <x v="118"/>
    <n v="3694"/>
  </r>
  <r>
    <x v="1"/>
    <n v="3"/>
    <x v="213"/>
    <n v="123"/>
  </r>
  <r>
    <x v="1"/>
    <n v="27437"/>
    <x v="214"/>
    <n v="107"/>
  </r>
  <r>
    <x v="1"/>
    <n v="208"/>
    <x v="215"/>
    <n v="195"/>
  </r>
  <r>
    <x v="1"/>
    <n v="13"/>
    <x v="0"/>
    <n v="459"/>
  </r>
  <r>
    <x v="1"/>
    <n v="14615"/>
    <x v="203"/>
    <n v="347"/>
  </r>
  <r>
    <x v="1"/>
    <n v="592"/>
    <x v="153"/>
    <n v="969"/>
  </r>
  <r>
    <x v="1"/>
    <n v="6"/>
    <x v="31"/>
    <n v="368"/>
  </r>
  <r>
    <x v="1"/>
    <n v="53"/>
    <x v="3"/>
    <n v="1532"/>
  </r>
  <r>
    <x v="1"/>
    <n v="3934"/>
    <x v="24"/>
    <n v="1721"/>
  </r>
  <r>
    <x v="1"/>
    <n v="63816"/>
    <x v="190"/>
    <n v="499"/>
  </r>
  <r>
    <x v="1"/>
    <n v="74"/>
    <x v="3"/>
    <n v="157"/>
  </r>
  <r>
    <x v="1"/>
    <n v="62370"/>
    <x v="216"/>
    <n v="132"/>
  </r>
  <r>
    <x v="1"/>
    <n v="101"/>
    <x v="118"/>
    <n v="263"/>
  </r>
  <r>
    <x v="1"/>
    <n v="35970"/>
    <x v="217"/>
    <n v="3410"/>
  </r>
  <r>
    <x v="1"/>
    <n v="69"/>
    <x v="20"/>
    <n v="330"/>
  </r>
  <r>
    <x v="1"/>
    <n v="19"/>
    <x v="182"/>
    <n v="37"/>
  </r>
  <r>
    <x v="1"/>
    <n v="6286"/>
    <x v="60"/>
    <n v="157"/>
  </r>
  <r>
    <x v="1"/>
    <n v="120"/>
    <x v="4"/>
    <n v="116"/>
  </r>
  <r>
    <x v="1"/>
    <n v="6"/>
    <x v="218"/>
    <n v="109"/>
  </r>
  <r>
    <x v="1"/>
    <n v="61"/>
    <x v="48"/>
    <n v="1852"/>
  </r>
  <r>
    <x v="1"/>
    <n v="236"/>
    <x v="52"/>
    <n v="26"/>
  </r>
  <r>
    <x v="1"/>
    <n v="489"/>
    <x v="31"/>
    <n v="121"/>
  </r>
  <r>
    <x v="1"/>
    <n v="110"/>
    <x v="48"/>
    <n v="46"/>
  </r>
  <r>
    <x v="1"/>
    <n v="19"/>
    <x v="52"/>
    <n v="388"/>
  </r>
  <r>
    <x v="1"/>
    <n v="7910"/>
    <x v="128"/>
    <n v="19"/>
  </r>
  <r>
    <x v="1"/>
    <n v="23"/>
    <x v="162"/>
    <n v="288"/>
  </r>
  <r>
    <x v="1"/>
    <n v="21"/>
    <x v="23"/>
    <n v="99"/>
  </r>
  <r>
    <x v="1"/>
    <n v="2879"/>
    <x v="74"/>
    <n v="549"/>
  </r>
  <r>
    <x v="1"/>
    <n v="29622"/>
    <x v="74"/>
    <n v="356"/>
  </r>
  <r>
    <x v="1"/>
    <n v="42"/>
    <x v="182"/>
    <n v="188"/>
  </r>
  <r>
    <x v="1"/>
    <n v="89"/>
    <x v="60"/>
    <n v="732"/>
  </r>
  <r>
    <x v="1"/>
    <n v="477"/>
    <x v="58"/>
    <n v="76"/>
  </r>
  <r>
    <x v="1"/>
    <n v="1"/>
    <x v="7"/>
    <n v="148"/>
  </r>
  <r>
    <x v="1"/>
    <n v="38"/>
    <x v="133"/>
    <n v="68"/>
  </r>
  <r>
    <x v="1"/>
    <n v="28"/>
    <x v="30"/>
    <n v="60"/>
  </r>
  <r>
    <x v="1"/>
    <n v="51"/>
    <x v="0"/>
    <n v="56"/>
  </r>
  <r>
    <x v="1"/>
    <n v="352"/>
    <x v="18"/>
    <n v="15"/>
  </r>
  <r>
    <x v="1"/>
    <n v="118"/>
    <x v="7"/>
    <n v="324"/>
  </r>
  <r>
    <x v="1"/>
    <n v="14"/>
    <x v="7"/>
    <n v="173"/>
  </r>
  <r>
    <x v="1"/>
    <n v="59"/>
    <x v="5"/>
    <n v="187"/>
  </r>
  <r>
    <x v="1"/>
    <n v="112"/>
    <x v="52"/>
    <n v="3757"/>
  </r>
  <r>
    <x v="1"/>
    <n v="9000"/>
    <x v="17"/>
    <n v="48"/>
  </r>
  <r>
    <x v="1"/>
    <n v="1941"/>
    <x v="48"/>
    <n v="38"/>
  </r>
  <r>
    <x v="1"/>
    <n v="18"/>
    <x v="115"/>
    <n v="284"/>
  </r>
  <r>
    <x v="1"/>
    <n v="10163"/>
    <x v="208"/>
    <n v="181"/>
  </r>
  <r>
    <x v="1"/>
    <n v="16"/>
    <x v="219"/>
    <n v="264"/>
  </r>
  <r>
    <x v="1"/>
    <n v="683149"/>
    <x v="18"/>
    <n v="1255"/>
  </r>
  <r>
    <x v="1"/>
    <n v="42"/>
    <x v="3"/>
    <n v="124"/>
  </r>
  <r>
    <x v="1"/>
    <n v="195"/>
    <x v="22"/>
    <n v="74"/>
  </r>
  <r>
    <x v="1"/>
    <n v="339"/>
    <x v="18"/>
    <n v="171"/>
  </r>
  <r>
    <x v="1"/>
    <n v="543"/>
    <x v="220"/>
    <n v="2681"/>
  </r>
  <r>
    <x v="1"/>
    <n v="267"/>
    <x v="5"/>
    <n v="373"/>
  </r>
  <r>
    <x v="1"/>
    <n v="14989"/>
    <x v="203"/>
    <n v="2274"/>
  </r>
  <r>
    <x v="1"/>
    <n v="1"/>
    <x v="18"/>
    <n v="304"/>
  </r>
  <r>
    <x v="1"/>
    <n v="177"/>
    <x v="221"/>
    <n v="112"/>
  </r>
  <r>
    <x v="1"/>
    <n v="75"/>
    <x v="3"/>
    <n v="157"/>
  </r>
  <r>
    <x v="1"/>
    <n v="11"/>
    <x v="208"/>
    <n v="40"/>
  </r>
  <r>
    <x v="1"/>
    <n v="198"/>
    <x v="222"/>
    <n v="75"/>
  </r>
  <r>
    <x v="1"/>
    <n v="3405"/>
    <x v="108"/>
    <n v="306"/>
  </r>
  <r>
    <x v="1"/>
    <n v="19"/>
    <x v="4"/>
    <n v="133"/>
  </r>
  <r>
    <x v="1"/>
    <n v="99"/>
    <x v="18"/>
    <n v="84"/>
  </r>
  <r>
    <x v="1"/>
    <n v="99897"/>
    <x v="18"/>
    <n v="87"/>
  </r>
  <r>
    <x v="2"/>
    <n v="1903"/>
    <x v="114"/>
    <n v="572"/>
  </r>
  <r>
    <x v="2"/>
    <n v="275"/>
    <x v="39"/>
    <n v="901"/>
  </r>
  <r>
    <x v="2"/>
    <n v="449"/>
    <x v="3"/>
    <n v="2464"/>
  </r>
  <r>
    <x v="2"/>
    <n v="2976"/>
    <x v="10"/>
    <n v="39"/>
  </r>
  <r>
    <x v="2"/>
    <n v="582"/>
    <x v="135"/>
    <n v="552"/>
  </r>
  <r>
    <x v="2"/>
    <n v="507"/>
    <x v="20"/>
    <n v="2568"/>
  </r>
  <r>
    <x v="2"/>
    <n v="59970"/>
    <x v="223"/>
    <n v="9"/>
  </r>
  <r>
    <x v="2"/>
    <n v="145"/>
    <x v="37"/>
    <n v="103"/>
  </r>
  <r>
    <x v="2"/>
    <n v="20"/>
    <x v="64"/>
    <n v="196"/>
  </r>
  <r>
    <x v="2"/>
    <n v="266"/>
    <x v="209"/>
    <n v="1932"/>
  </r>
  <r>
    <x v="2"/>
    <n v="516"/>
    <x v="10"/>
    <n v="1802"/>
  </r>
  <r>
    <x v="2"/>
    <n v="184"/>
    <x v="18"/>
    <n v="1004"/>
  </r>
  <r>
    <x v="2"/>
    <n v="10342"/>
    <x v="85"/>
    <n v="6480"/>
  </r>
  <r>
    <x v="2"/>
    <n v="100"/>
    <x v="16"/>
    <n v="212"/>
  </r>
  <r>
    <x v="2"/>
    <n v="142"/>
    <x v="15"/>
    <n v="700"/>
  </r>
  <r>
    <x v="2"/>
    <n v="65"/>
    <x v="60"/>
    <n v="131"/>
  </r>
  <r>
    <x v="2"/>
    <n v="27"/>
    <x v="212"/>
    <n v="226"/>
  </r>
  <r>
    <x v="2"/>
    <n v="8914"/>
    <x v="15"/>
    <n v="121"/>
  </r>
  <r>
    <x v="2"/>
    <n v="468"/>
    <x v="3"/>
    <n v="544"/>
  </r>
  <r>
    <x v="2"/>
    <n v="1332"/>
    <x v="224"/>
    <n v="14203"/>
  </r>
  <r>
    <x v="2"/>
    <n v="1736"/>
    <x v="225"/>
    <n v="2478"/>
  </r>
  <r>
    <x v="2"/>
    <n v="716"/>
    <x v="193"/>
    <n v="6"/>
  </r>
  <r>
    <x v="2"/>
    <n v="2934"/>
    <x v="168"/>
    <n v="137"/>
  </r>
  <r>
    <x v="2"/>
    <n v="305"/>
    <x v="21"/>
    <n v="659"/>
  </r>
  <r>
    <x v="2"/>
    <n v="573"/>
    <x v="226"/>
    <n v="5223"/>
  </r>
  <r>
    <x v="2"/>
    <n v="26"/>
    <x v="66"/>
    <n v="591"/>
  </r>
  <r>
    <x v="2"/>
    <n v="256"/>
    <x v="4"/>
    <n v="1017"/>
  </r>
  <r>
    <x v="2"/>
    <n v="82"/>
    <x v="76"/>
    <n v="266"/>
  </r>
  <r>
    <x v="2"/>
    <n v="68"/>
    <x v="64"/>
    <n v="217"/>
  </r>
  <r>
    <x v="2"/>
    <n v="1403"/>
    <x v="35"/>
    <n v="5585"/>
  </r>
  <r>
    <x v="2"/>
    <n v="28"/>
    <x v="34"/>
    <n v="35"/>
  </r>
  <r>
    <x v="2"/>
    <n v="465"/>
    <x v="18"/>
    <n v="470"/>
  </r>
  <r>
    <x v="2"/>
    <n v="4978"/>
    <x v="227"/>
    <n v="1760"/>
  </r>
  <r>
    <x v="2"/>
    <n v="15"/>
    <x v="4"/>
    <n v="62"/>
  </r>
  <r>
    <x v="2"/>
    <n v="254"/>
    <x v="228"/>
    <n v="263"/>
  </r>
  <r>
    <x v="2"/>
    <n v="186"/>
    <x v="3"/>
    <n v="100"/>
  </r>
  <r>
    <x v="2"/>
    <n v="151"/>
    <x v="18"/>
    <n v="68"/>
  </r>
  <r>
    <x v="2"/>
    <n v="6"/>
    <x v="229"/>
    <n v="855"/>
  </r>
  <r>
    <x v="2"/>
    <n v="96"/>
    <x v="230"/>
    <n v="1446"/>
  </r>
  <r>
    <x v="2"/>
    <n v="530"/>
    <x v="85"/>
    <n v="75"/>
  </r>
  <r>
    <x v="2"/>
    <n v="34"/>
    <x v="231"/>
    <n v="1065"/>
  </r>
  <r>
    <x v="2"/>
    <n v="112"/>
    <x v="76"/>
    <n v="1167"/>
  </r>
  <r>
    <x v="2"/>
    <n v="426"/>
    <x v="10"/>
    <n v="733"/>
  </r>
  <r>
    <x v="2"/>
    <n v="108"/>
    <x v="232"/>
    <n v="26"/>
  </r>
  <r>
    <x v="2"/>
    <n v="66"/>
    <x v="4"/>
    <n v="147"/>
  </r>
  <r>
    <x v="2"/>
    <n v="613"/>
    <x v="233"/>
    <n v="98"/>
  </r>
  <r>
    <x v="2"/>
    <n v="94"/>
    <x v="234"/>
    <n v="1440"/>
  </r>
  <r>
    <x v="2"/>
    <n v="328"/>
    <x v="48"/>
    <n v="156"/>
  </r>
  <r>
    <x v="2"/>
    <n v="272"/>
    <x v="61"/>
    <n v="290"/>
  </r>
  <r>
    <x v="2"/>
    <n v="3209"/>
    <x v="60"/>
    <n v="4553"/>
  </r>
  <r>
    <x v="2"/>
    <n v="5115"/>
    <x v="188"/>
    <n v="1264"/>
  </r>
  <r>
    <x v="2"/>
    <n v="997"/>
    <x v="64"/>
    <n v="330"/>
  </r>
  <r>
    <x v="2"/>
    <n v="71"/>
    <x v="146"/>
    <n v="2644"/>
  </r>
  <r>
    <x v="2"/>
    <n v="119"/>
    <x v="0"/>
    <n v="150"/>
  </r>
  <r>
    <x v="2"/>
    <n v="583"/>
    <x v="31"/>
    <n v="493"/>
  </r>
  <r>
    <x v="2"/>
    <n v="20"/>
    <x v="34"/>
    <n v="255"/>
  </r>
  <r>
    <x v="2"/>
    <n v="418"/>
    <x v="13"/>
    <n v="384"/>
  </r>
  <r>
    <x v="2"/>
    <n v="1"/>
    <x v="126"/>
    <n v="96"/>
  </r>
  <r>
    <x v="2"/>
    <n v="20235"/>
    <x v="235"/>
    <n v="351"/>
  </r>
  <r>
    <x v="2"/>
    <n v="105"/>
    <x v="140"/>
    <n v="323"/>
  </r>
  <r>
    <x v="2"/>
    <n v="66"/>
    <x v="74"/>
    <n v="268"/>
  </r>
  <r>
    <x v="2"/>
    <n v="1814"/>
    <x v="34"/>
    <n v="1819"/>
  </r>
  <r>
    <x v="2"/>
    <n v="246"/>
    <x v="7"/>
    <n v="2966"/>
  </r>
  <r>
    <x v="2"/>
    <n v="251"/>
    <x v="236"/>
    <n v="450"/>
  </r>
  <r>
    <x v="2"/>
    <n v="30"/>
    <x v="7"/>
    <n v="401"/>
  </r>
  <r>
    <x v="2"/>
    <n v="1491"/>
    <x v="10"/>
    <n v="2441"/>
  </r>
  <r>
    <x v="2"/>
    <n v="139"/>
    <x v="55"/>
    <n v="174"/>
  </r>
  <r>
    <x v="2"/>
    <n v="5686"/>
    <x v="4"/>
    <n v="5186"/>
  </r>
  <r>
    <x v="2"/>
    <n v="60658"/>
    <x v="35"/>
    <n v="3511"/>
  </r>
  <r>
    <x v="2"/>
    <n v="179"/>
    <x v="150"/>
    <n v="1674"/>
  </r>
  <r>
    <x v="2"/>
    <n v="75"/>
    <x v="13"/>
    <n v="378"/>
  </r>
  <r>
    <x v="2"/>
    <n v="10148"/>
    <x v="20"/>
    <n v="2007"/>
  </r>
  <r>
    <x v="2"/>
    <n v="268"/>
    <x v="74"/>
    <n v="1102"/>
  </r>
  <r>
    <x v="2"/>
    <n v="6371"/>
    <x v="64"/>
    <n v="848"/>
  </r>
  <r>
    <x v="2"/>
    <n v="129"/>
    <x v="60"/>
    <n v="5497"/>
  </r>
  <r>
    <x v="2"/>
    <n v="196"/>
    <x v="36"/>
    <n v="195"/>
  </r>
  <r>
    <x v="2"/>
    <n v="376"/>
    <x v="66"/>
    <n v="29"/>
  </r>
  <r>
    <x v="2"/>
    <n v="64"/>
    <x v="4"/>
    <n v="32"/>
  </r>
  <r>
    <x v="2"/>
    <n v="68"/>
    <x v="237"/>
    <n v="273"/>
  </r>
  <r>
    <x v="2"/>
    <n v="648"/>
    <x v="128"/>
    <n v="921"/>
  </r>
  <r>
    <x v="2"/>
    <n v="105"/>
    <x v="58"/>
    <n v="83"/>
  </r>
  <r>
    <x v="2"/>
    <n v="46760"/>
    <x v="108"/>
    <n v="1168"/>
  </r>
  <r>
    <x v="2"/>
    <n v="708"/>
    <x v="212"/>
    <n v="631"/>
  </r>
  <r>
    <x v="2"/>
    <n v="906"/>
    <x v="98"/>
    <n v="331"/>
  </r>
  <r>
    <x v="2"/>
    <n v="45"/>
    <x v="0"/>
    <n v="270"/>
  </r>
  <r>
    <x v="2"/>
    <n v="330"/>
    <x v="4"/>
    <n v="589"/>
  </r>
  <r>
    <x v="2"/>
    <n v="269"/>
    <x v="108"/>
    <n v="35"/>
  </r>
  <r>
    <x v="2"/>
    <n v="359817"/>
    <x v="238"/>
    <n v="89"/>
  </r>
  <r>
    <x v="2"/>
    <n v="179"/>
    <x v="92"/>
    <n v="217"/>
  </r>
  <r>
    <x v="2"/>
    <n v="144"/>
    <x v="239"/>
    <n v="2070"/>
  </r>
  <r>
    <x v="2"/>
    <n v="270"/>
    <x v="240"/>
    <n v="1379"/>
  </r>
  <r>
    <x v="2"/>
    <n v="109"/>
    <x v="13"/>
    <n v="455"/>
  </r>
  <r>
    <x v="2"/>
    <n v="24"/>
    <x v="3"/>
    <n v="186"/>
  </r>
  <r>
    <x v="2"/>
    <n v="270"/>
    <x v="15"/>
    <n v="398"/>
  </r>
  <r>
    <x v="2"/>
    <n v="73"/>
    <x v="241"/>
    <n v="600"/>
  </r>
  <r>
    <x v="2"/>
    <n v="26988"/>
    <x v="39"/>
    <n v="2590"/>
  </r>
  <r>
    <x v="2"/>
    <n v="114"/>
    <x v="242"/>
    <n v="63"/>
  </r>
  <r>
    <x v="2"/>
    <n v="182"/>
    <x v="4"/>
    <n v="2629"/>
  </r>
  <r>
    <x v="2"/>
    <n v="162"/>
    <x v="4"/>
    <n v="906"/>
  </r>
  <r>
    <x v="2"/>
    <n v="229"/>
    <x v="58"/>
    <n v="385"/>
  </r>
  <r>
    <x v="2"/>
    <n v="32808"/>
    <x v="243"/>
    <n v="37683"/>
  </r>
  <r>
    <x v="2"/>
    <n v="46"/>
    <x v="190"/>
    <n v="946"/>
  </r>
  <r>
    <x v="2"/>
    <n v="296"/>
    <x v="20"/>
    <n v="175"/>
  </r>
  <r>
    <x v="2"/>
    <n v="14"/>
    <x v="0"/>
    <n v="57"/>
  </r>
  <r>
    <x v="2"/>
    <n v="136"/>
    <x v="60"/>
    <n v="724"/>
  </r>
  <r>
    <x v="2"/>
    <n v="379"/>
    <x v="244"/>
    <n v="30"/>
  </r>
  <r>
    <x v="2"/>
    <n v="189"/>
    <x v="18"/>
    <n v="1350"/>
  </r>
  <r>
    <x v="2"/>
    <n v="146"/>
    <x v="58"/>
    <n v="567"/>
  </r>
  <r>
    <x v="2"/>
    <n v="220627"/>
    <x v="245"/>
    <n v="1487"/>
  </r>
  <r>
    <x v="2"/>
    <n v="189"/>
    <x v="4"/>
    <n v="518"/>
  </r>
  <r>
    <x v="2"/>
    <n v="231"/>
    <x v="0"/>
    <n v="295"/>
  </r>
  <r>
    <x v="2"/>
    <n v="139054"/>
    <x v="140"/>
    <n v="1792"/>
  </r>
  <r>
    <x v="2"/>
    <n v="11823"/>
    <x v="246"/>
    <n v="40"/>
  </r>
  <r>
    <x v="2"/>
    <n v="17"/>
    <x v="247"/>
    <n v="303"/>
  </r>
  <r>
    <x v="2"/>
    <n v="5"/>
    <x v="248"/>
    <n v="3969"/>
  </r>
  <r>
    <x v="2"/>
    <n v="524"/>
    <x v="16"/>
    <n v="352"/>
  </r>
  <r>
    <x v="2"/>
    <n v="35"/>
    <x v="15"/>
    <n v="100"/>
  </r>
  <r>
    <x v="2"/>
    <n v="44"/>
    <x v="249"/>
    <n v="479"/>
  </r>
  <r>
    <x v="2"/>
    <n v="10532"/>
    <x v="146"/>
    <n v="152"/>
  </r>
  <r>
    <x v="2"/>
    <n v="416"/>
    <x v="68"/>
    <n v="63"/>
  </r>
  <r>
    <x v="2"/>
    <n v="106"/>
    <x v="58"/>
    <n v="107"/>
  </r>
  <r>
    <x v="2"/>
    <n v="736"/>
    <x v="3"/>
    <n v="6475"/>
  </r>
  <r>
    <x v="2"/>
    <n v="1070"/>
    <x v="112"/>
    <n v="1627"/>
  </r>
  <r>
    <x v="2"/>
    <n v="90"/>
    <x v="212"/>
    <n v="6"/>
  </r>
  <r>
    <x v="2"/>
    <n v="278"/>
    <x v="31"/>
    <n v="6540"/>
  </r>
  <r>
    <x v="2"/>
    <n v="183"/>
    <x v="7"/>
    <n v="159"/>
  </r>
  <r>
    <x v="2"/>
    <n v="149"/>
    <x v="222"/>
    <n v="188"/>
  </r>
  <r>
    <x v="2"/>
    <n v="176"/>
    <x v="30"/>
    <n v="1262"/>
  </r>
  <r>
    <x v="2"/>
    <n v="4"/>
    <x v="1"/>
    <n v="49"/>
  </r>
  <r>
    <x v="2"/>
    <n v="137"/>
    <x v="121"/>
    <n v="305"/>
  </r>
  <r>
    <x v="2"/>
    <n v="106"/>
    <x v="250"/>
    <n v="4534"/>
  </r>
  <r>
    <x v="2"/>
    <n v="11547"/>
    <x v="240"/>
    <n v="5836"/>
  </r>
  <r>
    <x v="2"/>
    <n v="297"/>
    <x v="13"/>
    <n v="1033"/>
  </r>
  <r>
    <x v="2"/>
    <n v="135"/>
    <x v="203"/>
    <n v="370"/>
  </r>
  <r>
    <x v="2"/>
    <n v="94"/>
    <x v="3"/>
    <n v="254"/>
  </r>
  <r>
    <x v="2"/>
    <n v="355"/>
    <x v="121"/>
    <n v="1214"/>
  </r>
  <r>
    <x v="2"/>
    <n v="21355"/>
    <x v="122"/>
    <n v="2340"/>
  </r>
  <r>
    <x v="2"/>
    <n v="39872"/>
    <x v="4"/>
    <n v="78"/>
  </r>
  <r>
    <x v="2"/>
    <n v="397"/>
    <x v="113"/>
    <n v="4247"/>
  </r>
  <r>
    <x v="2"/>
    <n v="231"/>
    <x v="4"/>
    <n v="524"/>
  </r>
  <r>
    <x v="2"/>
    <n v="3"/>
    <x v="113"/>
    <n v="55"/>
  </r>
  <r>
    <x v="2"/>
    <n v="1019"/>
    <x v="251"/>
    <n v="29360"/>
  </r>
  <r>
    <x v="2"/>
    <n v="113"/>
    <x v="252"/>
    <n v="217"/>
  </r>
  <r>
    <x v="2"/>
    <n v="3856"/>
    <x v="253"/>
    <n v="3306"/>
  </r>
  <r>
    <x v="2"/>
    <n v="841"/>
    <x v="48"/>
    <n v="3734"/>
  </r>
  <r>
    <x v="2"/>
    <n v="45"/>
    <x v="48"/>
    <n v="47"/>
  </r>
  <r>
    <x v="2"/>
    <n v="4772"/>
    <x v="10"/>
    <n v="20"/>
  </r>
  <r>
    <x v="2"/>
    <n v="101"/>
    <x v="15"/>
    <n v="30"/>
  </r>
  <r>
    <x v="2"/>
    <n v="320"/>
    <x v="254"/>
    <n v="195"/>
  </r>
  <r>
    <x v="2"/>
    <n v="18"/>
    <x v="34"/>
    <n v="1014"/>
  </r>
  <r>
    <x v="2"/>
    <n v="40"/>
    <x v="68"/>
    <n v="131"/>
  </r>
  <r>
    <x v="2"/>
    <n v="5885"/>
    <x v="255"/>
    <n v="13976"/>
  </r>
  <r>
    <x v="2"/>
    <n v="300"/>
    <x v="225"/>
    <n v="397"/>
  </r>
  <r>
    <x v="2"/>
    <n v="121"/>
    <x v="256"/>
    <n v="21"/>
  </r>
  <r>
    <x v="2"/>
    <n v="1"/>
    <x v="64"/>
    <n v="250"/>
  </r>
  <r>
    <x v="2"/>
    <n v="27"/>
    <x v="238"/>
    <n v="136"/>
  </r>
  <r>
    <x v="2"/>
    <n v="2323"/>
    <x v="13"/>
    <n v="28208"/>
  </r>
  <r>
    <x v="2"/>
    <n v="2381"/>
    <x v="185"/>
    <n v="773"/>
  </r>
  <r>
    <x v="2"/>
    <n v="1119"/>
    <x v="162"/>
    <n v="191"/>
  </r>
  <r>
    <x v="2"/>
    <n v="2180"/>
    <x v="2"/>
    <n v="281"/>
  </r>
  <r>
    <x v="2"/>
    <n v="4"/>
    <x v="24"/>
    <n v="193"/>
  </r>
  <r>
    <x v="2"/>
    <n v="402"/>
    <x v="229"/>
    <n v="41060"/>
  </r>
  <r>
    <x v="2"/>
    <n v="59"/>
    <x v="209"/>
    <n v="369"/>
  </r>
  <r>
    <x v="2"/>
    <n v="797"/>
    <x v="193"/>
    <n v="5057"/>
  </r>
  <r>
    <x v="2"/>
    <n v="246"/>
    <x v="161"/>
    <n v="1383"/>
  </r>
  <r>
    <x v="2"/>
    <n v="134"/>
    <x v="4"/>
    <n v="1298"/>
  </r>
  <r>
    <x v="2"/>
    <n v="34918"/>
    <x v="34"/>
    <n v="119"/>
  </r>
  <r>
    <x v="2"/>
    <n v="10"/>
    <x v="82"/>
    <n v="389"/>
  </r>
  <r>
    <x v="2"/>
    <n v="221"/>
    <x v="257"/>
    <n v="795"/>
  </r>
  <r>
    <x v="2"/>
    <n v="762"/>
    <x v="258"/>
    <n v="2410"/>
  </r>
  <r>
    <x v="2"/>
    <n v="158"/>
    <x v="0"/>
    <n v="68"/>
  </r>
  <r>
    <x v="2"/>
    <n v="114"/>
    <x v="188"/>
    <n v="2597"/>
  </r>
  <r>
    <x v="2"/>
    <n v="76"/>
    <x v="211"/>
    <n v="363"/>
  </r>
  <r>
    <x v="2"/>
    <n v="94"/>
    <x v="146"/>
    <n v="110"/>
  </r>
  <r>
    <x v="2"/>
    <n v="1875"/>
    <x v="1"/>
    <n v="15"/>
  </r>
  <r>
    <x v="2"/>
    <n v="121"/>
    <x v="160"/>
    <n v="187"/>
  </r>
  <r>
    <x v="2"/>
    <n v="255"/>
    <x v="259"/>
    <n v="169"/>
  </r>
  <r>
    <x v="2"/>
    <n v="487"/>
    <x v="260"/>
    <n v="505"/>
  </r>
  <r>
    <x v="2"/>
    <n v="263"/>
    <x v="11"/>
    <n v="33"/>
  </r>
  <r>
    <x v="2"/>
    <n v="7750"/>
    <x v="91"/>
    <n v="203"/>
  </r>
  <r>
    <x v="2"/>
    <n v="77"/>
    <x v="4"/>
    <n v="27"/>
  </r>
  <r>
    <x v="2"/>
    <n v="92"/>
    <x v="54"/>
    <n v="85"/>
  </r>
  <r>
    <x v="2"/>
    <n v="74"/>
    <x v="261"/>
    <n v="54"/>
  </r>
  <r>
    <x v="2"/>
    <n v="87"/>
    <x v="68"/>
    <n v="13"/>
  </r>
  <r>
    <x v="2"/>
    <n v="298"/>
    <x v="262"/>
    <n v="12910"/>
  </r>
  <r>
    <x v="2"/>
    <n v="10666"/>
    <x v="263"/>
    <n v="41"/>
  </r>
  <r>
    <x v="2"/>
    <n v="19"/>
    <x v="264"/>
    <n v="51"/>
  </r>
  <r>
    <x v="2"/>
    <n v="522"/>
    <x v="4"/>
    <n v="505"/>
  </r>
  <r>
    <x v="2"/>
    <n v="5"/>
    <x v="265"/>
    <n v="67"/>
  </r>
  <r>
    <x v="2"/>
    <n v="29311"/>
    <x v="74"/>
    <n v="845"/>
  </r>
  <r>
    <x v="2"/>
    <n v="471"/>
    <x v="216"/>
    <n v="61"/>
  </r>
  <r>
    <x v="2"/>
    <n v="174"/>
    <x v="246"/>
    <n v="217"/>
  </r>
  <r>
    <x v="2"/>
    <n v="51"/>
    <x v="84"/>
    <n v="90"/>
  </r>
  <r>
    <x v="2"/>
    <n v="40"/>
    <x v="10"/>
    <n v="142"/>
  </r>
  <r>
    <x v="2"/>
    <n v="102362"/>
    <x v="117"/>
    <n v="16114"/>
  </r>
  <r>
    <x v="2"/>
    <n v="28"/>
    <x v="210"/>
    <n v="57"/>
  </r>
  <r>
    <x v="2"/>
    <n v="49"/>
    <x v="4"/>
    <n v="15"/>
  </r>
  <r>
    <x v="2"/>
    <n v="8677"/>
    <x v="52"/>
    <n v="32805"/>
  </r>
  <r>
    <x v="2"/>
    <n v="149"/>
    <x v="190"/>
    <n v="29"/>
  </r>
  <r>
    <x v="2"/>
    <n v="158"/>
    <x v="238"/>
    <n v="12"/>
  </r>
  <r>
    <x v="2"/>
    <n v="51"/>
    <x v="34"/>
    <n v="176"/>
  </r>
  <r>
    <x v="2"/>
    <n v="288"/>
    <x v="121"/>
    <n v="450"/>
  </r>
  <r>
    <x v="2"/>
    <n v="47"/>
    <x v="163"/>
    <n v="119"/>
  </r>
  <r>
    <x v="2"/>
    <n v="57"/>
    <x v="118"/>
    <n v="291"/>
  </r>
  <r>
    <x v="2"/>
    <n v="10"/>
    <x v="266"/>
    <n v="69"/>
  </r>
  <r>
    <x v="2"/>
    <n v="23"/>
    <x v="131"/>
    <n v="649"/>
  </r>
  <r>
    <x v="2"/>
    <n v="354"/>
    <x v="3"/>
    <n v="45"/>
  </r>
  <r>
    <x v="2"/>
    <n v="228"/>
    <x v="267"/>
    <n v="15"/>
  </r>
  <r>
    <x v="2"/>
    <n v="50"/>
    <x v="109"/>
    <n v="5712"/>
  </r>
  <r>
    <x v="2"/>
    <n v="70"/>
    <x v="268"/>
    <n v="109"/>
  </r>
  <r>
    <x v="2"/>
    <n v="93"/>
    <x v="64"/>
    <n v="625"/>
  </r>
  <r>
    <x v="2"/>
    <n v="2987"/>
    <x v="115"/>
    <n v="1687"/>
  </r>
  <r>
    <x v="2"/>
    <n v="270"/>
    <x v="4"/>
    <n v="1795"/>
  </r>
  <r>
    <x v="2"/>
    <n v="92"/>
    <x v="74"/>
    <n v="138"/>
  </r>
  <r>
    <x v="2"/>
    <n v="46192"/>
    <x v="193"/>
    <n v="7674"/>
  </r>
  <r>
    <x v="2"/>
    <n v="283"/>
    <x v="126"/>
    <n v="282"/>
  </r>
  <r>
    <x v="2"/>
    <n v="1404"/>
    <x v="269"/>
    <n v="327"/>
  </r>
  <r>
    <x v="2"/>
    <n v="1470"/>
    <x v="270"/>
    <n v="127"/>
  </r>
  <r>
    <x v="2"/>
    <n v="70"/>
    <x v="54"/>
    <n v="64"/>
  </r>
  <r>
    <x v="2"/>
    <n v="44"/>
    <x v="36"/>
    <n v="765"/>
  </r>
  <r>
    <x v="2"/>
    <n v="107"/>
    <x v="34"/>
    <n v="253"/>
  </r>
  <r>
    <x v="2"/>
    <n v="483"/>
    <x v="74"/>
    <n v="17264"/>
  </r>
  <r>
    <x v="2"/>
    <n v="10789"/>
    <x v="52"/>
    <n v="20672"/>
  </r>
  <r>
    <x v="2"/>
    <n v="65"/>
    <x v="271"/>
    <n v="18"/>
  </r>
  <r>
    <x v="2"/>
    <n v="36"/>
    <x v="84"/>
    <n v="537"/>
  </r>
  <r>
    <x v="2"/>
    <n v="19"/>
    <x v="272"/>
    <n v="15"/>
  </r>
  <r>
    <x v="2"/>
    <n v="23"/>
    <x v="273"/>
    <n v="48"/>
  </r>
  <r>
    <x v="2"/>
    <n v="573"/>
    <x v="20"/>
    <n v="12"/>
  </r>
  <r>
    <x v="2"/>
    <n v="29240"/>
    <x v="274"/>
    <n v="1264"/>
  </r>
  <r>
    <x v="2"/>
    <n v="1664"/>
    <x v="7"/>
    <n v="40"/>
  </r>
  <r>
    <x v="2"/>
    <n v="109"/>
    <x v="71"/>
    <n v="1629"/>
  </r>
  <r>
    <x v="2"/>
    <n v="1"/>
    <x v="275"/>
    <n v="1497"/>
  </r>
  <r>
    <x v="2"/>
    <n v="282"/>
    <x v="71"/>
    <n v="182"/>
  </r>
  <r>
    <x v="2"/>
    <n v="69"/>
    <x v="48"/>
    <n v="618"/>
  </r>
  <r>
    <x v="2"/>
    <n v="356"/>
    <x v="263"/>
    <n v="4623"/>
  </r>
  <r>
    <x v="2"/>
    <n v="376"/>
    <x v="39"/>
    <n v="908"/>
  </r>
  <r>
    <x v="2"/>
    <n v="28"/>
    <x v="68"/>
    <n v="142"/>
  </r>
  <r>
    <x v="2"/>
    <n v="64"/>
    <x v="276"/>
    <n v="471"/>
  </r>
  <r>
    <x v="2"/>
    <n v="395"/>
    <x v="277"/>
    <n v="1845"/>
  </r>
  <r>
    <x v="2"/>
    <n v="4235"/>
    <x v="4"/>
    <n v="5275"/>
  </r>
  <r>
    <x v="2"/>
    <n v="2056"/>
    <x v="4"/>
    <n v="3783"/>
  </r>
  <r>
    <x v="2"/>
    <n v="1136"/>
    <x v="35"/>
    <n v="28"/>
  </r>
  <r>
    <x v="2"/>
    <n v="90"/>
    <x v="278"/>
    <n v="47"/>
  </r>
  <r>
    <x v="2"/>
    <n v="66"/>
    <x v="279"/>
    <n v="320"/>
  </r>
  <r>
    <x v="2"/>
    <n v="135"/>
    <x v="126"/>
    <n v="87"/>
  </r>
  <r>
    <x v="2"/>
    <n v="1113"/>
    <x v="70"/>
    <n v="245"/>
  </r>
  <r>
    <x v="2"/>
    <n v="4"/>
    <x v="34"/>
    <n v="127"/>
  </r>
  <r>
    <x v="2"/>
    <n v="64"/>
    <x v="280"/>
    <n v="293"/>
  </r>
  <r>
    <x v="2"/>
    <n v="1"/>
    <x v="281"/>
    <n v="61"/>
  </r>
  <r>
    <x v="2"/>
    <n v="51"/>
    <x v="282"/>
    <n v="45"/>
  </r>
  <r>
    <x v="2"/>
    <n v="88"/>
    <x v="283"/>
    <n v="37"/>
  </r>
  <r>
    <x v="2"/>
    <n v="59"/>
    <x v="211"/>
    <n v="211"/>
  </r>
  <r>
    <x v="2"/>
    <n v="135"/>
    <x v="76"/>
    <n v="94"/>
  </r>
  <r>
    <x v="2"/>
    <n v="200"/>
    <x v="4"/>
    <n v="272"/>
  </r>
  <r>
    <x v="2"/>
    <n v="197"/>
    <x v="284"/>
    <n v="47"/>
  </r>
  <r>
    <x v="2"/>
    <n v="7939"/>
    <x v="285"/>
    <n v="841"/>
  </r>
  <r>
    <x v="2"/>
    <n v="332"/>
    <x v="37"/>
    <n v="5125"/>
  </r>
  <r>
    <x v="2"/>
    <n v="4755"/>
    <x v="76"/>
    <n v="183"/>
  </r>
  <r>
    <x v="2"/>
    <n v="47"/>
    <x v="76"/>
    <n v="32"/>
  </r>
  <r>
    <x v="2"/>
    <n v="15"/>
    <x v="211"/>
    <n v="11"/>
  </r>
  <r>
    <x v="2"/>
    <n v="2939"/>
    <x v="286"/>
    <n v="51"/>
  </r>
  <r>
    <x v="2"/>
    <n v="184"/>
    <x v="137"/>
    <n v="271"/>
  </r>
  <r>
    <x v="2"/>
    <n v="1016"/>
    <x v="10"/>
    <n v="988"/>
  </r>
  <r>
    <x v="2"/>
    <n v="295"/>
    <x v="123"/>
    <n v="833"/>
  </r>
  <r>
    <x v="2"/>
    <n v="11766"/>
    <x v="18"/>
    <n v="202"/>
  </r>
  <r>
    <x v="2"/>
    <n v="18"/>
    <x v="212"/>
    <n v="4386"/>
  </r>
  <r>
    <x v="2"/>
    <n v="6"/>
    <x v="287"/>
    <n v="72"/>
  </r>
  <r>
    <x v="2"/>
    <n v="899"/>
    <x v="288"/>
    <n v="498"/>
  </r>
  <r>
    <x v="2"/>
    <n v="526"/>
    <x v="64"/>
    <n v="557"/>
  </r>
  <r>
    <x v="2"/>
    <n v="98"/>
    <x v="231"/>
    <n v="860"/>
  </r>
  <r>
    <x v="2"/>
    <n v="78"/>
    <x v="74"/>
    <n v="481"/>
  </r>
  <r>
    <x v="2"/>
    <n v="49"/>
    <x v="10"/>
    <n v="22"/>
  </r>
  <r>
    <x v="2"/>
    <n v="35187"/>
    <x v="105"/>
    <n v="3193"/>
  </r>
  <r>
    <x v="2"/>
    <n v="462"/>
    <x v="72"/>
    <n v="170"/>
  </r>
  <r>
    <x v="2"/>
    <n v="1094"/>
    <x v="7"/>
    <n v="349"/>
  </r>
  <r>
    <x v="2"/>
    <n v="42"/>
    <x v="289"/>
    <n v="30"/>
  </r>
  <r>
    <x v="2"/>
    <n v="87"/>
    <x v="121"/>
    <n v="1850"/>
  </r>
  <r>
    <x v="2"/>
    <n v="9"/>
    <x v="29"/>
    <n v="1335"/>
  </r>
  <r>
    <x v="2"/>
    <n v="30"/>
    <x v="177"/>
    <n v="93"/>
  </r>
  <r>
    <x v="2"/>
    <n v="3980"/>
    <x v="150"/>
    <n v="15"/>
  </r>
  <r>
    <x v="2"/>
    <n v="5940"/>
    <x v="169"/>
    <n v="1919"/>
  </r>
  <r>
    <x v="2"/>
    <n v="3974"/>
    <x v="77"/>
    <n v="607"/>
  </r>
  <r>
    <x v="2"/>
    <n v="496"/>
    <x v="220"/>
    <n v="101"/>
  </r>
  <r>
    <x v="2"/>
    <n v="335"/>
    <x v="124"/>
    <n v="585"/>
  </r>
  <r>
    <x v="2"/>
    <n v="31931"/>
    <x v="4"/>
    <n v="5131"/>
  </r>
  <r>
    <x v="2"/>
    <n v="52"/>
    <x v="222"/>
    <n v="34"/>
  </r>
  <r>
    <x v="2"/>
    <n v="130"/>
    <x v="121"/>
    <n v="78"/>
  </r>
  <r>
    <x v="2"/>
    <n v="38"/>
    <x v="161"/>
    <n v="2"/>
  </r>
  <r>
    <x v="2"/>
    <n v="52"/>
    <x v="34"/>
    <n v="129"/>
  </r>
  <r>
    <x v="2"/>
    <n v="35"/>
    <x v="158"/>
    <n v="82"/>
  </r>
  <r>
    <x v="2"/>
    <n v="374"/>
    <x v="31"/>
    <n v="49"/>
  </r>
  <r>
    <x v="2"/>
    <n v="15"/>
    <x v="290"/>
    <n v="50"/>
  </r>
  <r>
    <x v="2"/>
    <n v="379"/>
    <x v="265"/>
    <n v="146"/>
  </r>
  <r>
    <x v="2"/>
    <n v="30"/>
    <x v="132"/>
    <n v="367"/>
  </r>
  <r>
    <x v="2"/>
    <n v="77"/>
    <x v="118"/>
    <n v="103"/>
  </r>
  <r>
    <x v="2"/>
    <n v="229"/>
    <x v="58"/>
    <n v="123"/>
  </r>
  <r>
    <x v="2"/>
    <n v="112"/>
    <x v="4"/>
    <n v="17"/>
  </r>
  <r>
    <x v="2"/>
    <n v="980"/>
    <x v="4"/>
    <n v="174"/>
  </r>
  <r>
    <x v="2"/>
    <n v="115"/>
    <x v="45"/>
    <n v="228"/>
  </r>
  <r>
    <x v="2"/>
    <n v="400"/>
    <x v="258"/>
    <n v="1482"/>
  </r>
  <r>
    <x v="2"/>
    <n v="70"/>
    <x v="291"/>
    <n v="32"/>
  </r>
  <r>
    <x v="2"/>
    <n v="9"/>
    <x v="47"/>
    <n v="95"/>
  </r>
  <r>
    <x v="2"/>
    <n v="131"/>
    <x v="261"/>
    <n v="28"/>
  </r>
  <r>
    <x v="2"/>
    <n v="79"/>
    <x v="113"/>
    <n v="130"/>
  </r>
  <r>
    <x v="2"/>
    <n v="220"/>
    <x v="292"/>
    <n v="349"/>
  </r>
  <r>
    <x v="2"/>
    <n v="29"/>
    <x v="7"/>
    <n v="55"/>
  </r>
  <r>
    <x v="2"/>
    <n v="13533"/>
    <x v="4"/>
    <n v="73"/>
  </r>
  <r>
    <x v="2"/>
    <n v="39"/>
    <x v="66"/>
    <n v="255"/>
  </r>
  <r>
    <x v="2"/>
    <n v="190"/>
    <x v="257"/>
    <n v="62"/>
  </r>
  <r>
    <x v="2"/>
    <n v="26760"/>
    <x v="176"/>
    <n v="127"/>
  </r>
  <r>
    <x v="2"/>
    <n v="48"/>
    <x v="26"/>
    <n v="143"/>
  </r>
  <r>
    <x v="2"/>
    <n v="263"/>
    <x v="202"/>
    <n v="138"/>
  </r>
  <r>
    <x v="2"/>
    <n v="59"/>
    <x v="24"/>
    <n v="292"/>
  </r>
  <r>
    <x v="2"/>
    <n v="16"/>
    <x v="253"/>
    <n v="56"/>
  </r>
  <r>
    <x v="2"/>
    <n v="224"/>
    <x v="7"/>
    <n v="21"/>
  </r>
  <r>
    <x v="2"/>
    <n v="1969"/>
    <x v="276"/>
    <n v="49"/>
  </r>
  <r>
    <x v="2"/>
    <n v="126"/>
    <x v="60"/>
    <n v="77"/>
  </r>
  <r>
    <x v="2"/>
    <n v="41"/>
    <x v="293"/>
    <n v="59"/>
  </r>
  <r>
    <x v="2"/>
    <n v="17"/>
    <x v="35"/>
    <n v="25"/>
  </r>
  <r>
    <x v="2"/>
    <n v="111"/>
    <x v="4"/>
    <n v="72"/>
  </r>
  <r>
    <x v="2"/>
    <n v="22"/>
    <x v="108"/>
    <n v="3366"/>
  </r>
  <r>
    <x v="2"/>
    <n v="73"/>
    <x v="177"/>
    <n v="3491"/>
  </r>
  <r>
    <x v="2"/>
    <n v="193"/>
    <x v="60"/>
    <n v="330"/>
  </r>
  <r>
    <x v="2"/>
    <n v="1316"/>
    <x v="26"/>
    <n v="180"/>
  </r>
  <r>
    <x v="2"/>
    <n v="117"/>
    <x v="157"/>
    <n v="1234"/>
  </r>
  <r>
    <x v="2"/>
    <n v="54"/>
    <x v="5"/>
    <n v="273"/>
  </r>
  <r>
    <x v="2"/>
    <n v="79"/>
    <x v="9"/>
    <n v="20"/>
  </r>
  <r>
    <x v="2"/>
    <n v="825"/>
    <x v="4"/>
    <n v="175"/>
  </r>
  <r>
    <x v="2"/>
    <n v="8895"/>
    <x v="212"/>
    <n v="48"/>
  </r>
  <r>
    <x v="2"/>
    <n v="1"/>
    <x v="3"/>
    <n v="301"/>
  </r>
  <r>
    <x v="2"/>
    <n v="72"/>
    <x v="4"/>
    <n v="732"/>
  </r>
  <r>
    <x v="2"/>
    <n v="893"/>
    <x v="138"/>
    <n v="11483"/>
  </r>
  <r>
    <x v="2"/>
    <n v="60"/>
    <x v="123"/>
    <n v="209"/>
  </r>
  <r>
    <x v="2"/>
    <n v="346"/>
    <x v="10"/>
    <n v="1212"/>
  </r>
  <r>
    <x v="2"/>
    <n v="941"/>
    <x v="145"/>
    <n v="238"/>
  </r>
  <r>
    <x v="2"/>
    <n v="2801"/>
    <x v="112"/>
    <n v="112"/>
  </r>
  <r>
    <x v="2"/>
    <n v="97"/>
    <x v="4"/>
    <n v="726"/>
  </r>
  <r>
    <x v="2"/>
    <n v="1"/>
    <x v="48"/>
    <n v="91"/>
  </r>
  <r>
    <x v="2"/>
    <n v="1536"/>
    <x v="185"/>
    <n v="49"/>
  </r>
  <r>
    <x v="2"/>
    <n v="1032"/>
    <x v="58"/>
    <n v="1744"/>
  </r>
  <r>
    <x v="2"/>
    <n v="2706"/>
    <x v="112"/>
    <n v="807"/>
  </r>
  <r>
    <x v="2"/>
    <n v="215"/>
    <x v="47"/>
    <n v="26"/>
  </r>
  <r>
    <x v="2"/>
    <n v="39873"/>
    <x v="225"/>
    <n v="175"/>
  </r>
  <r>
    <x v="2"/>
    <n v="999376"/>
    <x v="48"/>
    <n v="404"/>
  </r>
  <r>
    <x v="2"/>
    <n v="682"/>
    <x v="54"/>
    <n v="168"/>
  </r>
  <r>
    <x v="2"/>
    <n v="18"/>
    <x v="129"/>
    <n v="174"/>
  </r>
  <r>
    <x v="2"/>
    <n v="3955"/>
    <x v="247"/>
    <n v="34"/>
  </r>
  <r>
    <x v="2"/>
    <n v="241"/>
    <x v="277"/>
    <n v="27"/>
  </r>
  <r>
    <x v="2"/>
    <n v="85"/>
    <x v="115"/>
    <n v="69"/>
  </r>
  <r>
    <x v="2"/>
    <n v="41"/>
    <x v="294"/>
    <n v="134"/>
  </r>
  <r>
    <x v="2"/>
    <n v="1000"/>
    <x v="60"/>
    <n v="614"/>
  </r>
  <r>
    <x v="3"/>
    <n v="912"/>
    <x v="113"/>
    <n v="1187"/>
  </r>
  <r>
    <x v="3"/>
    <n v="918"/>
    <x v="70"/>
    <n v="411"/>
  </r>
  <r>
    <x v="3"/>
    <n v="244"/>
    <x v="5"/>
    <n v="1694"/>
  </r>
  <r>
    <x v="3"/>
    <n v="3415"/>
    <x v="141"/>
    <n v="2350"/>
  </r>
  <r>
    <x v="3"/>
    <n v="18"/>
    <x v="58"/>
    <n v="202"/>
  </r>
  <r>
    <x v="3"/>
    <n v="269415"/>
    <x v="70"/>
    <n v="284"/>
  </r>
  <r>
    <x v="3"/>
    <n v="1018"/>
    <x v="295"/>
    <n v="141"/>
  </r>
  <r>
    <x v="3"/>
    <n v="1189"/>
    <x v="208"/>
    <n v="4249"/>
  </r>
  <r>
    <x v="3"/>
    <n v="530"/>
    <x v="141"/>
    <n v="14261"/>
  </r>
  <r>
    <x v="3"/>
    <n v="1938"/>
    <x v="251"/>
    <n v="3458"/>
  </r>
  <r>
    <x v="3"/>
    <n v="1158"/>
    <x v="296"/>
    <n v="6097"/>
  </r>
  <r>
    <x v="3"/>
    <n v="152"/>
    <x v="297"/>
    <n v="202"/>
  </r>
  <r>
    <x v="3"/>
    <n v="5586"/>
    <x v="131"/>
    <n v="2505"/>
  </r>
  <r>
    <x v="3"/>
    <n v="2595"/>
    <x v="123"/>
    <n v="912"/>
  </r>
  <r>
    <x v="3"/>
    <n v="61"/>
    <x v="211"/>
    <n v="304"/>
  </r>
  <r>
    <x v="3"/>
    <n v="4"/>
    <x v="298"/>
    <n v="1693"/>
  </r>
  <r>
    <x v="3"/>
    <n v="40115"/>
    <x v="7"/>
    <n v="3047"/>
  </r>
  <r>
    <x v="3"/>
    <n v="223"/>
    <x v="118"/>
    <n v="1314"/>
  </r>
  <r>
    <x v="3"/>
    <n v="7007"/>
    <x v="95"/>
    <n v="876"/>
  </r>
  <r>
    <x v="3"/>
    <n v="2156"/>
    <x v="299"/>
    <n v="835"/>
  </r>
  <r>
    <x v="3"/>
    <n v="3329"/>
    <x v="194"/>
    <n v="4246"/>
  </r>
  <r>
    <x v="3"/>
    <n v="532"/>
    <x v="62"/>
    <n v="3362"/>
  </r>
  <r>
    <x v="3"/>
    <n v="1174"/>
    <x v="118"/>
    <n v="9729"/>
  </r>
  <r>
    <x v="3"/>
    <n v="128"/>
    <x v="212"/>
    <n v="60"/>
  </r>
  <r>
    <x v="3"/>
    <n v="36"/>
    <x v="253"/>
    <n v="3746"/>
  </r>
  <r>
    <x v="3"/>
    <n v="127"/>
    <x v="35"/>
    <n v="67"/>
  </r>
  <r>
    <x v="3"/>
    <n v="357"/>
    <x v="31"/>
    <n v="63"/>
  </r>
  <r>
    <x v="3"/>
    <n v="82"/>
    <x v="121"/>
    <n v="2640"/>
  </r>
  <r>
    <x v="3"/>
    <n v="362"/>
    <x v="105"/>
    <n v="150"/>
  </r>
  <r>
    <x v="3"/>
    <n v="190"/>
    <x v="10"/>
    <n v="652"/>
  </r>
  <r>
    <x v="3"/>
    <n v="96"/>
    <x v="300"/>
    <n v="999"/>
  </r>
  <r>
    <x v="3"/>
    <n v="2784"/>
    <x v="68"/>
    <n v="2541"/>
  </r>
  <r>
    <x v="3"/>
    <n v="148"/>
    <x v="30"/>
    <n v="1542"/>
  </r>
  <r>
    <x v="3"/>
    <n v="1344"/>
    <x v="64"/>
    <n v="305"/>
  </r>
  <r>
    <x v="3"/>
    <n v="229"/>
    <x v="49"/>
    <n v="174"/>
  </r>
  <r>
    <x v="3"/>
    <n v="48856"/>
    <x v="301"/>
    <n v="1645"/>
  </r>
  <r>
    <x v="3"/>
    <n v="121"/>
    <x v="302"/>
    <n v="260"/>
  </r>
  <r>
    <x v="3"/>
    <n v="2"/>
    <x v="303"/>
    <n v="1408"/>
  </r>
  <r>
    <x v="3"/>
    <n v="1282"/>
    <x v="304"/>
    <n v="1394"/>
  </r>
  <r>
    <x v="3"/>
    <n v="65"/>
    <x v="24"/>
    <n v="44"/>
  </r>
  <r>
    <x v="3"/>
    <n v="670"/>
    <x v="193"/>
    <n v="596"/>
  </r>
  <r>
    <x v="3"/>
    <n v="341"/>
    <x v="82"/>
    <n v="560"/>
  </r>
  <r>
    <x v="3"/>
    <n v="441"/>
    <x v="253"/>
    <n v="9011"/>
  </r>
  <r>
    <x v="3"/>
    <n v="2439"/>
    <x v="76"/>
    <n v="590"/>
  </r>
  <r>
    <x v="3"/>
    <n v="19431"/>
    <x v="150"/>
    <n v="1384"/>
  </r>
  <r>
    <x v="3"/>
    <n v="17959"/>
    <x v="108"/>
    <n v="44"/>
  </r>
  <r>
    <x v="3"/>
    <n v="567"/>
    <x v="137"/>
    <n v="189"/>
  </r>
  <r>
    <x v="3"/>
    <n v="378"/>
    <x v="10"/>
    <n v="1264"/>
  </r>
  <r>
    <x v="3"/>
    <n v="8482"/>
    <x v="305"/>
    <n v="3127"/>
  </r>
  <r>
    <x v="3"/>
    <n v="199"/>
    <x v="13"/>
    <n v="408"/>
  </r>
  <r>
    <x v="3"/>
    <n v="1713"/>
    <x v="1"/>
    <n v="1366"/>
  </r>
  <r>
    <x v="3"/>
    <n v="66"/>
    <x v="34"/>
    <n v="55"/>
  </r>
  <r>
    <x v="3"/>
    <n v="2612"/>
    <x v="31"/>
    <n v="1976"/>
  </r>
  <r>
    <x v="3"/>
    <n v="25179"/>
    <x v="10"/>
    <n v="5849"/>
  </r>
  <r>
    <x v="3"/>
    <n v="84"/>
    <x v="181"/>
    <n v="313"/>
  </r>
  <r>
    <x v="3"/>
    <n v="105"/>
    <x v="226"/>
    <n v="1121"/>
  </r>
  <r>
    <x v="3"/>
    <n v="223"/>
    <x v="257"/>
    <n v="312"/>
  </r>
  <r>
    <x v="3"/>
    <n v="69"/>
    <x v="306"/>
    <n v="3111"/>
  </r>
  <r>
    <x v="3"/>
    <n v="25"/>
    <x v="307"/>
    <n v="13"/>
  </r>
  <r>
    <x v="3"/>
    <n v="2110"/>
    <x v="10"/>
    <n v="875"/>
  </r>
  <r>
    <x v="3"/>
    <n v="36"/>
    <x v="25"/>
    <n v="170"/>
  </r>
  <r>
    <x v="3"/>
    <n v="3708"/>
    <x v="76"/>
    <n v="43"/>
  </r>
  <r>
    <x v="3"/>
    <n v="230"/>
    <x v="4"/>
    <n v="416"/>
  </r>
  <r>
    <x v="3"/>
    <n v="186"/>
    <x v="34"/>
    <n v="212"/>
  </r>
  <r>
    <x v="3"/>
    <n v="86"/>
    <x v="308"/>
    <n v="338"/>
  </r>
  <r>
    <x v="3"/>
    <n v="99"/>
    <x v="120"/>
    <n v="14268"/>
  </r>
  <r>
    <x v="3"/>
    <n v="1046"/>
    <x v="271"/>
    <n v="214"/>
  </r>
  <r>
    <x v="3"/>
    <n v="105"/>
    <x v="290"/>
    <n v="74"/>
  </r>
  <r>
    <x v="3"/>
    <n v="171"/>
    <x v="309"/>
    <n v="112"/>
  </r>
  <r>
    <x v="3"/>
    <n v="1996"/>
    <x v="23"/>
    <n v="505"/>
  </r>
  <r>
    <x v="3"/>
    <n v="3116"/>
    <x v="181"/>
    <n v="1005"/>
  </r>
  <r>
    <x v="3"/>
    <n v="983"/>
    <x v="36"/>
    <n v="71"/>
  </r>
  <r>
    <x v="3"/>
    <n v="1203"/>
    <x v="48"/>
    <n v="254"/>
  </r>
  <r>
    <x v="3"/>
    <n v="327"/>
    <x v="96"/>
    <n v="460"/>
  </r>
  <r>
    <x v="3"/>
    <n v="1101"/>
    <x v="290"/>
    <n v="358"/>
  </r>
  <r>
    <x v="3"/>
    <n v="1187"/>
    <x v="12"/>
    <n v="905"/>
  </r>
  <r>
    <x v="3"/>
    <n v="203"/>
    <x v="300"/>
    <n v="7"/>
  </r>
  <r>
    <x v="3"/>
    <n v="15000"/>
    <x v="41"/>
    <n v="33"/>
  </r>
  <r>
    <x v="3"/>
    <n v="237"/>
    <x v="194"/>
    <n v="543"/>
  </r>
  <r>
    <x v="3"/>
    <n v="633"/>
    <x v="170"/>
    <n v="11388"/>
  </r>
  <r>
    <x v="3"/>
    <n v="1299"/>
    <x v="163"/>
    <n v="245"/>
  </r>
  <r>
    <x v="3"/>
    <n v="600"/>
    <x v="64"/>
    <n v="1284"/>
  </r>
  <r>
    <x v="3"/>
    <n v="26"/>
    <x v="126"/>
    <n v="150"/>
  </r>
  <r>
    <x v="3"/>
    <n v="86"/>
    <x v="186"/>
    <n v="735"/>
  </r>
  <r>
    <x v="3"/>
    <n v="148"/>
    <x v="302"/>
    <n v="79"/>
  </r>
  <r>
    <x v="3"/>
    <n v="1502"/>
    <x v="224"/>
    <n v="1126"/>
  </r>
  <r>
    <x v="3"/>
    <n v="32"/>
    <x v="22"/>
    <n v="93"/>
  </r>
  <r>
    <x v="3"/>
    <n v="47"/>
    <x v="4"/>
    <n v="1324"/>
  </r>
  <r>
    <x v="3"/>
    <n v="257"/>
    <x v="0"/>
    <n v="113"/>
  </r>
  <r>
    <x v="3"/>
    <n v="7167"/>
    <x v="144"/>
    <n v="632"/>
  </r>
  <r>
    <x v="3"/>
    <n v="284"/>
    <x v="64"/>
    <n v="1414"/>
  </r>
  <r>
    <x v="3"/>
    <n v="81"/>
    <x v="48"/>
    <n v="655"/>
  </r>
  <r>
    <x v="3"/>
    <n v="344"/>
    <x v="0"/>
    <n v="1356"/>
  </r>
  <r>
    <x v="3"/>
    <n v="9924"/>
    <x v="294"/>
    <n v="30602"/>
  </r>
  <r>
    <x v="3"/>
    <n v="7967"/>
    <x v="230"/>
    <n v="1656"/>
  </r>
  <r>
    <x v="3"/>
    <n v="2424"/>
    <x v="66"/>
    <n v="44"/>
  </r>
  <r>
    <x v="3"/>
    <n v="151"/>
    <x v="58"/>
    <n v="141"/>
  </r>
  <r>
    <x v="3"/>
    <n v="4750"/>
    <x v="16"/>
    <n v="428"/>
  </r>
  <r>
    <x v="3"/>
    <n v="15"/>
    <x v="310"/>
    <n v="38"/>
  </r>
  <r>
    <x v="3"/>
    <n v="3"/>
    <x v="18"/>
    <n v="1465"/>
  </r>
  <r>
    <x v="3"/>
    <n v="2567"/>
    <x v="10"/>
    <n v="2344"/>
  </r>
  <r>
    <x v="3"/>
    <n v="141"/>
    <x v="186"/>
    <n v="43"/>
  </r>
  <r>
    <x v="3"/>
    <n v="30357"/>
    <x v="184"/>
    <n v="165"/>
  </r>
  <r>
    <x v="3"/>
    <n v="18401"/>
    <x v="18"/>
    <n v="5130"/>
  </r>
  <r>
    <x v="3"/>
    <n v="230"/>
    <x v="311"/>
    <n v="257"/>
  </r>
  <r>
    <x v="3"/>
    <n v="147"/>
    <x v="93"/>
    <n v="473"/>
  </r>
  <r>
    <x v="3"/>
    <n v="1891"/>
    <x v="283"/>
    <n v="485"/>
  </r>
  <r>
    <x v="3"/>
    <n v="7159"/>
    <x v="115"/>
    <n v="1"/>
  </r>
  <r>
    <x v="3"/>
    <n v="1279"/>
    <x v="142"/>
    <n v="5650"/>
  </r>
  <r>
    <x v="3"/>
    <n v="218"/>
    <x v="59"/>
    <n v="49"/>
  </r>
  <r>
    <x v="3"/>
    <n v="45"/>
    <x v="16"/>
    <n v="36"/>
  </r>
  <r>
    <x v="3"/>
    <n v="3193"/>
    <x v="250"/>
    <n v="17"/>
  </r>
  <r>
    <x v="3"/>
    <n v="4904"/>
    <x v="15"/>
    <n v="47"/>
  </r>
  <r>
    <x v="3"/>
    <n v="15960"/>
    <x v="168"/>
    <n v="2444"/>
  </r>
  <r>
    <x v="3"/>
    <n v="8"/>
    <x v="123"/>
    <n v="251"/>
  </r>
  <r>
    <x v="3"/>
    <n v="237492"/>
    <x v="225"/>
    <n v="31849"/>
  </r>
  <r>
    <x v="3"/>
    <n v="283"/>
    <x v="136"/>
    <n v="321"/>
  </r>
  <r>
    <x v="3"/>
    <n v="7"/>
    <x v="139"/>
    <n v="540"/>
  </r>
  <r>
    <x v="3"/>
    <n v="239"/>
    <x v="306"/>
    <n v="12314"/>
  </r>
  <r>
    <x v="3"/>
    <n v="13"/>
    <x v="121"/>
    <n v="184"/>
  </r>
  <r>
    <x v="3"/>
    <n v="32"/>
    <x v="35"/>
    <n v="132"/>
  </r>
  <r>
    <x v="3"/>
    <n v="262"/>
    <x v="3"/>
    <n v="39"/>
  </r>
  <r>
    <x v="3"/>
    <n v="62520"/>
    <x v="156"/>
    <n v="1390"/>
  </r>
  <r>
    <x v="3"/>
    <n v="118"/>
    <x v="208"/>
    <n v="623"/>
  </r>
  <r>
    <x v="3"/>
    <n v="2165"/>
    <x v="312"/>
    <n v="65"/>
  </r>
  <r>
    <x v="3"/>
    <n v="3"/>
    <x v="245"/>
    <n v="61"/>
  </r>
  <r>
    <x v="3"/>
    <n v="198"/>
    <x v="313"/>
    <n v="91"/>
  </r>
  <r>
    <x v="3"/>
    <n v="72"/>
    <x v="173"/>
    <n v="199"/>
  </r>
  <r>
    <x v="3"/>
    <n v="3128"/>
    <x v="314"/>
    <n v="2519"/>
  </r>
  <r>
    <x v="3"/>
    <n v="282"/>
    <x v="294"/>
    <n v="389"/>
  </r>
  <r>
    <x v="3"/>
    <n v="83"/>
    <x v="158"/>
    <n v="133"/>
  </r>
  <r>
    <x v="3"/>
    <n v="35"/>
    <x v="54"/>
    <n v="48"/>
  </r>
  <r>
    <x v="3"/>
    <n v="1705"/>
    <x v="48"/>
    <n v="2906"/>
  </r>
  <r>
    <x v="3"/>
    <n v="18"/>
    <x v="97"/>
    <n v="33"/>
  </r>
  <r>
    <x v="3"/>
    <n v="2045"/>
    <x v="92"/>
    <n v="152"/>
  </r>
  <r>
    <x v="3"/>
    <n v="25"/>
    <x v="69"/>
    <n v="63"/>
  </r>
  <r>
    <x v="3"/>
    <n v="2959"/>
    <x v="0"/>
    <n v="166"/>
  </r>
  <r>
    <x v="3"/>
    <n v="40"/>
    <x v="126"/>
    <n v="24"/>
  </r>
  <r>
    <x v="3"/>
    <n v="12"/>
    <x v="214"/>
    <n v="392"/>
  </r>
  <r>
    <x v="3"/>
    <n v="262"/>
    <x v="117"/>
    <n v="171"/>
  </r>
  <r>
    <x v="3"/>
    <n v="251"/>
    <x v="243"/>
    <n v="3980"/>
  </r>
  <r>
    <x v="3"/>
    <n v="123"/>
    <x v="115"/>
    <n v="3017"/>
  </r>
  <r>
    <x v="3"/>
    <n v="30"/>
    <x v="146"/>
    <n v="114"/>
  </r>
  <r>
    <x v="3"/>
    <n v="284"/>
    <x v="306"/>
    <n v="5479"/>
  </r>
  <r>
    <x v="3"/>
    <n v="20"/>
    <x v="209"/>
    <n v="330"/>
  </r>
  <r>
    <x v="3"/>
    <n v="1480"/>
    <x v="120"/>
    <n v="38"/>
  </r>
  <r>
    <x v="3"/>
    <n v="229"/>
    <x v="200"/>
    <n v="416"/>
  </r>
  <r>
    <x v="3"/>
    <n v="93"/>
    <x v="4"/>
    <n v="9184"/>
  </r>
  <r>
    <x v="3"/>
    <n v="7852"/>
    <x v="152"/>
    <n v="115"/>
  </r>
  <r>
    <x v="3"/>
    <n v="27"/>
    <x v="315"/>
    <n v="14"/>
  </r>
  <r>
    <x v="3"/>
    <n v="586"/>
    <x v="45"/>
    <n v="3"/>
  </r>
  <r>
    <x v="3"/>
    <n v="387"/>
    <x v="203"/>
    <n v="2676"/>
  </r>
  <r>
    <x v="3"/>
    <n v="35"/>
    <x v="34"/>
    <n v="91"/>
  </r>
  <r>
    <x v="3"/>
    <n v="3718"/>
    <x v="309"/>
    <n v="891"/>
  </r>
  <r>
    <x v="3"/>
    <n v="27"/>
    <x v="155"/>
    <n v="156"/>
  </r>
  <r>
    <x v="3"/>
    <n v="242"/>
    <x v="115"/>
    <n v="323"/>
  </r>
  <r>
    <x v="3"/>
    <n v="48"/>
    <x v="20"/>
    <n v="280"/>
  </r>
  <r>
    <x v="3"/>
    <n v="26"/>
    <x v="121"/>
    <n v="237"/>
  </r>
  <r>
    <x v="3"/>
    <n v="283"/>
    <x v="262"/>
    <n v="217"/>
  </r>
  <r>
    <x v="3"/>
    <n v="2635"/>
    <x v="257"/>
    <n v="459"/>
  </r>
  <r>
    <x v="3"/>
    <n v="129"/>
    <x v="4"/>
    <n v="45"/>
  </r>
  <r>
    <x v="3"/>
    <n v="48"/>
    <x v="120"/>
    <n v="1608"/>
  </r>
  <r>
    <x v="3"/>
    <n v="4065"/>
    <x v="142"/>
    <n v="1871"/>
  </r>
  <r>
    <x v="3"/>
    <n v="762"/>
    <x v="169"/>
    <n v="4512"/>
  </r>
  <r>
    <x v="3"/>
    <n v="2936"/>
    <x v="316"/>
    <n v="183"/>
  </r>
  <r>
    <x v="3"/>
    <n v="1955"/>
    <x v="4"/>
    <n v="623"/>
  </r>
  <r>
    <x v="3"/>
    <n v="45"/>
    <x v="161"/>
    <n v="83"/>
  </r>
  <r>
    <x v="3"/>
    <n v="60"/>
    <x v="11"/>
    <n v="29"/>
  </r>
  <r>
    <x v="3"/>
    <n v="304868"/>
    <x v="312"/>
    <n v="4233"/>
  </r>
  <r>
    <x v="3"/>
    <n v="168008"/>
    <x v="101"/>
    <n v="11134"/>
  </r>
  <r>
    <x v="3"/>
    <n v="318"/>
    <x v="19"/>
    <n v="672"/>
  </r>
  <r>
    <x v="3"/>
    <n v="71"/>
    <x v="48"/>
    <n v="163"/>
  </r>
  <r>
    <x v="3"/>
    <n v="1113"/>
    <x v="114"/>
    <n v="242"/>
  </r>
  <r>
    <x v="3"/>
    <n v="59"/>
    <x v="34"/>
    <n v="483"/>
  </r>
  <r>
    <x v="3"/>
    <n v="27"/>
    <x v="123"/>
    <n v="969"/>
  </r>
  <r>
    <x v="3"/>
    <n v="38"/>
    <x v="138"/>
    <n v="48"/>
  </r>
  <r>
    <x v="3"/>
    <n v="143"/>
    <x v="4"/>
    <n v="718"/>
  </r>
  <r>
    <x v="3"/>
    <n v="102"/>
    <x v="309"/>
    <n v="9"/>
  </r>
  <r>
    <x v="3"/>
    <n v="1009"/>
    <x v="21"/>
    <n v="358"/>
  </r>
  <r>
    <x v="3"/>
    <n v="45"/>
    <x v="16"/>
    <n v="28"/>
  </r>
  <r>
    <x v="3"/>
    <n v="361"/>
    <x v="317"/>
    <n v="96"/>
  </r>
  <r>
    <x v="3"/>
    <n v="39"/>
    <x v="251"/>
    <n v="497"/>
  </r>
  <r>
    <x v="3"/>
    <n v="27"/>
    <x v="171"/>
    <n v="178"/>
  </r>
  <r>
    <x v="3"/>
    <n v="61"/>
    <x v="318"/>
    <n v="47"/>
  </r>
  <r>
    <x v="3"/>
    <n v="257"/>
    <x v="319"/>
    <n v="553"/>
  </r>
  <r>
    <x v="3"/>
    <n v="17"/>
    <x v="4"/>
    <n v="176"/>
  </r>
  <r>
    <x v="3"/>
    <n v="115"/>
    <x v="150"/>
    <n v="48"/>
  </r>
  <r>
    <x v="3"/>
    <n v="74"/>
    <x v="320"/>
    <n v="112"/>
  </r>
  <r>
    <x v="3"/>
    <n v="51"/>
    <x v="58"/>
    <n v="93"/>
  </r>
  <r>
    <x v="3"/>
    <n v="305"/>
    <x v="95"/>
    <n v="7284"/>
  </r>
  <r>
    <x v="3"/>
    <n v="1592"/>
    <x v="21"/>
    <n v="8999"/>
  </r>
  <r>
    <x v="3"/>
    <n v="13"/>
    <x v="154"/>
    <n v="67"/>
  </r>
  <r>
    <x v="3"/>
    <n v="44"/>
    <x v="280"/>
    <n v="828"/>
  </r>
  <r>
    <x v="3"/>
    <n v="2241"/>
    <x v="10"/>
    <n v="312"/>
  </r>
  <r>
    <x v="3"/>
    <n v="10003"/>
    <x v="273"/>
    <n v="165"/>
  </r>
  <r>
    <x v="3"/>
    <n v="109"/>
    <x v="146"/>
    <n v="13"/>
  </r>
  <r>
    <x v="3"/>
    <n v="12"/>
    <x v="10"/>
    <n v="10"/>
  </r>
  <r>
    <x v="3"/>
    <n v="1800"/>
    <x v="197"/>
    <n v="1516"/>
  </r>
  <r>
    <x v="3"/>
    <n v="984"/>
    <x v="182"/>
    <n v="26"/>
  </r>
  <r>
    <x v="3"/>
    <n v="506"/>
    <x v="321"/>
    <n v="47"/>
  </r>
  <r>
    <x v="3"/>
    <n v="978"/>
    <x v="322"/>
    <n v="58"/>
  </r>
  <r>
    <x v="3"/>
    <n v="470"/>
    <x v="115"/>
    <n v="500"/>
  </r>
  <r>
    <x v="3"/>
    <n v="379"/>
    <x v="212"/>
    <n v="201"/>
  </r>
  <r>
    <x v="3"/>
    <n v="3688"/>
    <x v="323"/>
    <n v="1653"/>
  </r>
  <r>
    <x v="3"/>
    <n v="2627"/>
    <x v="150"/>
    <n v="2311"/>
  </r>
  <r>
    <x v="3"/>
    <n v="277"/>
    <x v="48"/>
    <n v="5"/>
  </r>
  <r>
    <x v="3"/>
    <n v="93"/>
    <x v="194"/>
    <n v="235"/>
  </r>
  <r>
    <x v="3"/>
    <n v="260"/>
    <x v="146"/>
    <n v="7653"/>
  </r>
  <r>
    <x v="3"/>
    <n v="309"/>
    <x v="24"/>
    <n v="1129"/>
  </r>
  <r>
    <x v="3"/>
    <n v="237"/>
    <x v="17"/>
    <n v="133"/>
  </r>
  <r>
    <x v="3"/>
    <n v="19873"/>
    <x v="222"/>
    <n v="648"/>
  </r>
  <r>
    <x v="3"/>
    <n v="268"/>
    <x v="155"/>
    <n v="375"/>
  </r>
  <r>
    <x v="3"/>
    <n v="1479"/>
    <x v="324"/>
    <n v="1570"/>
  </r>
  <r>
    <x v="3"/>
    <n v="25"/>
    <x v="16"/>
    <n v="1157"/>
  </r>
  <r>
    <x v="3"/>
    <n v="14"/>
    <x v="76"/>
    <n v="43"/>
  </r>
  <r>
    <x v="3"/>
    <n v="558"/>
    <x v="155"/>
    <n v="11"/>
  </r>
  <r>
    <x v="3"/>
    <n v="149990"/>
    <x v="311"/>
    <n v="177"/>
  </r>
  <r>
    <x v="3"/>
    <n v="85"/>
    <x v="30"/>
    <n v="1037"/>
  </r>
  <r>
    <x v="3"/>
    <n v="427"/>
    <x v="48"/>
    <n v="1429"/>
  </r>
  <r>
    <x v="3"/>
    <n v="40"/>
    <x v="35"/>
    <n v="51"/>
  </r>
  <r>
    <x v="3"/>
    <n v="44"/>
    <x v="7"/>
    <n v="27"/>
  </r>
  <r>
    <x v="3"/>
    <n v="68"/>
    <x v="68"/>
    <n v="22"/>
  </r>
  <r>
    <x v="3"/>
    <n v="123"/>
    <x v="68"/>
    <n v="187"/>
  </r>
  <r>
    <x v="3"/>
    <n v="1238"/>
    <x v="325"/>
    <n v="377"/>
  </r>
  <r>
    <x v="3"/>
    <n v="37"/>
    <x v="78"/>
    <n v="144"/>
  </r>
  <r>
    <x v="3"/>
    <n v="8"/>
    <x v="7"/>
    <n v="40"/>
  </r>
  <r>
    <x v="3"/>
    <n v="2"/>
    <x v="133"/>
    <n v="48"/>
  </r>
  <r>
    <x v="3"/>
    <n v="56"/>
    <x v="77"/>
    <n v="520"/>
  </r>
  <r>
    <x v="3"/>
    <n v="1999"/>
    <x v="120"/>
    <n v="945"/>
  </r>
  <r>
    <x v="3"/>
    <n v="8"/>
    <x v="211"/>
    <n v="24"/>
  </r>
  <r>
    <x v="3"/>
    <n v="2081"/>
    <x v="161"/>
    <n v="119"/>
  </r>
  <r>
    <x v="3"/>
    <n v="1957"/>
    <x v="91"/>
    <n v="2436"/>
  </r>
  <r>
    <x v="3"/>
    <n v="159"/>
    <x v="326"/>
    <n v="118"/>
  </r>
  <r>
    <x v="3"/>
    <n v="6253"/>
    <x v="203"/>
    <n v="18"/>
  </r>
  <r>
    <x v="3"/>
    <n v="1351"/>
    <x v="17"/>
    <n v="21"/>
  </r>
  <r>
    <x v="3"/>
    <n v="74"/>
    <x v="106"/>
    <n v="547"/>
  </r>
  <r>
    <x v="3"/>
    <n v="39882"/>
    <x v="235"/>
    <n v="231"/>
  </r>
  <r>
    <x v="3"/>
    <n v="46"/>
    <x v="58"/>
    <n v="18"/>
  </r>
  <r>
    <x v="3"/>
    <n v="65999"/>
    <x v="121"/>
    <n v="249"/>
  </r>
  <r>
    <x v="3"/>
    <n v="52"/>
    <x v="105"/>
    <n v="85"/>
  </r>
  <r>
    <x v="3"/>
    <n v="1978"/>
    <x v="230"/>
    <n v="37"/>
  </r>
  <r>
    <x v="3"/>
    <n v="84"/>
    <x v="201"/>
    <n v="22"/>
  </r>
  <r>
    <x v="3"/>
    <n v="268196"/>
    <x v="320"/>
    <n v="208"/>
  </r>
  <r>
    <x v="3"/>
    <n v="204"/>
    <x v="85"/>
    <n v="587"/>
  </r>
  <r>
    <x v="3"/>
    <n v="3954"/>
    <x v="121"/>
    <n v="79"/>
  </r>
  <r>
    <x v="3"/>
    <n v="14969"/>
    <x v="106"/>
    <n v="27"/>
  </r>
  <r>
    <x v="3"/>
    <n v="6"/>
    <x v="222"/>
    <n v="102"/>
  </r>
  <r>
    <x v="3"/>
    <n v="50"/>
    <x v="148"/>
    <n v="49"/>
  </r>
  <r>
    <x v="3"/>
    <n v="5988"/>
    <x v="53"/>
    <n v="41"/>
  </r>
  <r>
    <x v="3"/>
    <n v="380"/>
    <x v="19"/>
    <n v="1647"/>
  </r>
  <r>
    <x v="3"/>
    <n v="51"/>
    <x v="267"/>
    <n v="65"/>
  </r>
  <r>
    <x v="3"/>
    <n v="32"/>
    <x v="327"/>
    <n v="11"/>
  </r>
  <r>
    <x v="3"/>
    <n v="10807"/>
    <x v="328"/>
    <n v="72"/>
  </r>
  <r>
    <x v="3"/>
    <n v="10"/>
    <x v="305"/>
    <n v="69"/>
  </r>
  <r>
    <x v="3"/>
    <n v="961"/>
    <x v="3"/>
    <n v="1429"/>
  </r>
  <r>
    <x v="3"/>
    <n v="164626"/>
    <x v="108"/>
    <n v="266"/>
  </r>
  <r>
    <x v="3"/>
    <n v="55975"/>
    <x v="9"/>
    <n v="60"/>
  </r>
  <r>
    <x v="3"/>
    <n v="207"/>
    <x v="150"/>
    <n v="256"/>
  </r>
  <r>
    <x v="3"/>
    <n v="179"/>
    <x v="118"/>
    <n v="79"/>
  </r>
  <r>
    <x v="3"/>
    <n v="116"/>
    <x v="106"/>
    <n v="42"/>
  </r>
  <r>
    <x v="3"/>
    <n v="286"/>
    <x v="85"/>
    <n v="3374"/>
  </r>
  <r>
    <x v="3"/>
    <n v="11368"/>
    <x v="15"/>
    <n v="2578"/>
  </r>
  <r>
    <x v="3"/>
    <n v="64"/>
    <x v="79"/>
    <n v="52"/>
  </r>
  <r>
    <x v="3"/>
    <n v="337"/>
    <x v="179"/>
    <n v="254"/>
  </r>
  <r>
    <x v="3"/>
    <n v="1"/>
    <x v="74"/>
    <n v="226"/>
  </r>
  <r>
    <x v="3"/>
    <n v="1025"/>
    <x v="158"/>
    <n v="189"/>
  </r>
  <r>
    <x v="3"/>
    <n v="1742"/>
    <x v="34"/>
    <n v="997"/>
  </r>
  <r>
    <x v="3"/>
    <n v="103"/>
    <x v="329"/>
    <n v="229"/>
  </r>
  <r>
    <x v="3"/>
    <n v="28"/>
    <x v="330"/>
    <n v="71"/>
  </r>
  <r>
    <x v="3"/>
    <n v="1546"/>
    <x v="18"/>
    <n v="91"/>
  </r>
  <r>
    <x v="3"/>
    <n v="2395"/>
    <x v="61"/>
    <n v="659"/>
  </r>
  <r>
    <x v="3"/>
    <n v="2441"/>
    <x v="215"/>
    <n v="63"/>
  </r>
  <r>
    <x v="4"/>
    <n v="28"/>
    <x v="47"/>
    <n v="25"/>
  </r>
  <r>
    <x v="4"/>
    <n v="7883"/>
    <x v="298"/>
    <n v="93"/>
  </r>
  <r>
    <x v="4"/>
    <n v="122354"/>
    <x v="157"/>
    <n v="275"/>
  </r>
  <r>
    <x v="4"/>
    <n v="59"/>
    <x v="66"/>
    <n v="159"/>
  </r>
  <r>
    <x v="4"/>
    <n v="38"/>
    <x v="15"/>
    <n v="444"/>
  </r>
  <r>
    <x v="4"/>
    <n v="49"/>
    <x v="331"/>
    <n v="250"/>
  </r>
  <r>
    <x v="4"/>
    <n v="16105"/>
    <x v="208"/>
    <n v="2384"/>
  </r>
  <r>
    <x v="4"/>
    <n v="95"/>
    <x v="258"/>
    <n v="219"/>
  </r>
  <r>
    <x v="4"/>
    <n v="1266"/>
    <x v="68"/>
    <n v="2850"/>
  </r>
  <r>
    <x v="4"/>
    <n v="24274"/>
    <x v="177"/>
    <n v="1066"/>
  </r>
  <r>
    <x v="4"/>
    <n v="203"/>
    <x v="141"/>
    <n v="163"/>
  </r>
  <r>
    <x v="4"/>
    <n v="437"/>
    <x v="332"/>
    <n v="1333"/>
  </r>
  <r>
    <x v="4"/>
    <n v="61"/>
    <x v="94"/>
    <n v="129"/>
  </r>
  <r>
    <x v="4"/>
    <n v="45"/>
    <x v="326"/>
    <n v="103"/>
  </r>
  <r>
    <x v="4"/>
    <n v="419515"/>
    <x v="34"/>
    <n v="155"/>
  </r>
  <r>
    <x v="4"/>
    <n v="73"/>
    <x v="20"/>
    <n v="236"/>
  </r>
  <r>
    <x v="4"/>
    <n v="70"/>
    <x v="298"/>
    <n v="391"/>
  </r>
  <r>
    <x v="4"/>
    <n v="40"/>
    <x v="290"/>
    <n v="7788"/>
  </r>
  <r>
    <x v="4"/>
    <n v="531"/>
    <x v="5"/>
    <n v="7846"/>
  </r>
  <r>
    <x v="4"/>
    <n v="401"/>
    <x v="10"/>
    <n v="4954"/>
  </r>
  <r>
    <x v="4"/>
    <n v="186"/>
    <x v="10"/>
    <n v="12979"/>
  </r>
  <r>
    <x v="4"/>
    <n v="931"/>
    <x v="187"/>
    <n v="14"/>
  </r>
  <r>
    <x v="4"/>
    <n v="20"/>
    <x v="188"/>
    <n v="63"/>
  </r>
  <r>
    <x v="4"/>
    <n v="2572"/>
    <x v="115"/>
    <n v="31902"/>
  </r>
  <r>
    <x v="4"/>
    <n v="40"/>
    <x v="9"/>
    <n v="1841"/>
  </r>
  <r>
    <x v="4"/>
    <n v="42"/>
    <x v="333"/>
    <n v="131"/>
  </r>
  <r>
    <x v="4"/>
    <n v="62"/>
    <x v="186"/>
    <n v="227"/>
  </r>
  <r>
    <x v="4"/>
    <n v="204"/>
    <x v="10"/>
    <n v="4125"/>
  </r>
  <r>
    <x v="4"/>
    <n v="241798"/>
    <x v="1"/>
    <n v="3420"/>
  </r>
  <r>
    <x v="4"/>
    <n v="26193"/>
    <x v="251"/>
    <n v="1690"/>
  </r>
  <r>
    <x v="4"/>
    <n v="276"/>
    <x v="20"/>
    <n v="444"/>
  </r>
  <r>
    <x v="4"/>
    <n v="112"/>
    <x v="245"/>
    <n v="179"/>
  </r>
  <r>
    <x v="4"/>
    <n v="364"/>
    <x v="211"/>
    <n v="218"/>
  </r>
  <r>
    <x v="4"/>
    <n v="1343"/>
    <x v="334"/>
    <n v="2563"/>
  </r>
  <r>
    <x v="4"/>
    <n v="31"/>
    <x v="335"/>
    <n v="28"/>
  </r>
  <r>
    <x v="4"/>
    <n v="5706"/>
    <x v="197"/>
    <n v="138"/>
  </r>
  <r>
    <x v="4"/>
    <n v="388"/>
    <x v="336"/>
    <n v="152"/>
  </r>
  <r>
    <x v="4"/>
    <n v="521"/>
    <x v="309"/>
    <n v="1341"/>
  </r>
  <r>
    <x v="4"/>
    <n v="167"/>
    <x v="245"/>
    <n v="20"/>
  </r>
  <r>
    <x v="4"/>
    <n v="10869"/>
    <x v="7"/>
    <n v="4802"/>
  </r>
  <r>
    <x v="4"/>
    <n v="172"/>
    <x v="91"/>
    <n v="749"/>
  </r>
  <r>
    <x v="4"/>
    <n v="427"/>
    <x v="4"/>
    <n v="557"/>
  </r>
  <r>
    <x v="4"/>
    <n v="359"/>
    <x v="231"/>
    <n v="396"/>
  </r>
  <r>
    <x v="4"/>
    <n v="200"/>
    <x v="176"/>
    <n v="32"/>
  </r>
  <r>
    <x v="4"/>
    <n v="152"/>
    <x v="257"/>
    <n v="532"/>
  </r>
  <r>
    <x v="4"/>
    <n v="33"/>
    <x v="4"/>
    <n v="233"/>
  </r>
  <r>
    <x v="4"/>
    <n v="1054"/>
    <x v="337"/>
    <n v="551"/>
  </r>
  <r>
    <x v="4"/>
    <n v="99924"/>
    <x v="246"/>
    <n v="18"/>
  </r>
  <r>
    <x v="4"/>
    <n v="90"/>
    <x v="39"/>
    <n v="146"/>
  </r>
  <r>
    <x v="4"/>
    <n v="8760"/>
    <x v="198"/>
    <n v="506"/>
  </r>
  <r>
    <x v="4"/>
    <n v="33"/>
    <x v="4"/>
    <n v="283"/>
  </r>
  <r>
    <x v="4"/>
    <n v="250"/>
    <x v="253"/>
    <n v="3594"/>
  </r>
  <r>
    <x v="4"/>
    <n v="559"/>
    <x v="125"/>
    <n v="571"/>
  </r>
  <r>
    <x v="4"/>
    <n v="3004"/>
    <x v="123"/>
    <n v="2540"/>
  </r>
  <r>
    <x v="4"/>
    <n v="837"/>
    <x v="64"/>
    <n v="881"/>
  </r>
  <r>
    <x v="4"/>
    <n v="56"/>
    <x v="134"/>
    <n v="39"/>
  </r>
  <r>
    <x v="4"/>
    <n v="120"/>
    <x v="274"/>
    <n v="3027"/>
  </r>
  <r>
    <x v="4"/>
    <n v="1610"/>
    <x v="338"/>
    <n v="198"/>
  </r>
  <r>
    <x v="4"/>
    <n v="59176"/>
    <x v="40"/>
    <n v="2898"/>
  </r>
  <r>
    <x v="4"/>
    <n v="840"/>
    <x v="169"/>
    <n v="146"/>
  </r>
  <r>
    <x v="4"/>
    <n v="1426"/>
    <x v="241"/>
    <n v="50"/>
  </r>
  <r>
    <x v="4"/>
    <n v="237"/>
    <x v="339"/>
    <n v="10"/>
  </r>
  <r>
    <x v="4"/>
    <n v="299"/>
    <x v="121"/>
    <n v="374"/>
  </r>
  <r>
    <x v="4"/>
    <n v="11836"/>
    <x v="16"/>
    <n v="129"/>
  </r>
  <r>
    <x v="4"/>
    <n v="173"/>
    <x v="4"/>
    <n v="2743"/>
  </r>
  <r>
    <x v="4"/>
    <n v="7"/>
    <x v="295"/>
    <n v="829"/>
  </r>
  <r>
    <x v="4"/>
    <n v="26"/>
    <x v="203"/>
    <n v="103"/>
  </r>
  <r>
    <x v="4"/>
    <n v="1869"/>
    <x v="66"/>
    <n v="91"/>
  </r>
  <r>
    <x v="4"/>
    <n v="196"/>
    <x v="146"/>
    <n v="752"/>
  </r>
  <r>
    <x v="4"/>
    <n v="171"/>
    <x v="10"/>
    <n v="36"/>
  </r>
  <r>
    <x v="4"/>
    <n v="66"/>
    <x v="257"/>
    <n v="58"/>
  </r>
  <r>
    <x v="4"/>
    <n v="47"/>
    <x v="19"/>
    <n v="13"/>
  </r>
  <r>
    <x v="4"/>
    <n v="21936"/>
    <x v="340"/>
    <n v="7270"/>
  </r>
  <r>
    <x v="4"/>
    <n v="674"/>
    <x v="310"/>
    <n v="3332"/>
  </r>
  <r>
    <x v="4"/>
    <n v="56"/>
    <x v="60"/>
    <n v="19"/>
  </r>
  <r>
    <x v="4"/>
    <n v="3028"/>
    <x v="15"/>
    <n v="101"/>
  </r>
  <r>
    <x v="4"/>
    <n v="42"/>
    <x v="54"/>
    <n v="106"/>
  </r>
  <r>
    <x v="4"/>
    <n v="55"/>
    <x v="4"/>
    <n v="12"/>
  </r>
  <r>
    <x v="4"/>
    <n v="36"/>
    <x v="341"/>
    <n v="177"/>
  </r>
  <r>
    <x v="4"/>
    <n v="6"/>
    <x v="230"/>
    <n v="151"/>
  </r>
  <r>
    <x v="4"/>
    <n v="630"/>
    <x v="307"/>
    <n v="25"/>
  </r>
  <r>
    <x v="4"/>
    <n v="138"/>
    <x v="34"/>
    <n v="1178"/>
  </r>
  <r>
    <x v="4"/>
    <n v="56"/>
    <x v="158"/>
    <n v="7"/>
  </r>
  <r>
    <x v="4"/>
    <n v="400"/>
    <x v="136"/>
    <n v="534"/>
  </r>
  <r>
    <x v="4"/>
    <n v="607"/>
    <x v="342"/>
    <n v="99"/>
  </r>
  <r>
    <x v="4"/>
    <n v="51"/>
    <x v="89"/>
    <n v="303"/>
  </r>
  <r>
    <x v="4"/>
    <n v="93"/>
    <x v="289"/>
    <n v="11942"/>
  </r>
  <r>
    <x v="4"/>
    <n v="197"/>
    <x v="272"/>
    <n v="1394"/>
  </r>
  <r>
    <x v="4"/>
    <n v="44"/>
    <x v="243"/>
    <n v="95"/>
  </r>
  <r>
    <x v="4"/>
    <n v="482"/>
    <x v="0"/>
    <n v="122"/>
  </r>
  <r>
    <x v="4"/>
    <n v="535"/>
    <x v="6"/>
    <n v="507"/>
  </r>
  <r>
    <x v="4"/>
    <n v="37"/>
    <x v="216"/>
    <n v="118"/>
  </r>
  <r>
    <x v="4"/>
    <n v="19"/>
    <x v="82"/>
    <n v="22"/>
  </r>
  <r>
    <x v="4"/>
    <n v="38"/>
    <x v="113"/>
    <n v="742"/>
  </r>
  <r>
    <x v="4"/>
    <n v="21"/>
    <x v="4"/>
    <n v="324"/>
  </r>
  <r>
    <x v="4"/>
    <n v="212"/>
    <x v="34"/>
    <n v="7"/>
  </r>
  <r>
    <x v="4"/>
    <n v="11"/>
    <x v="121"/>
    <n v="105"/>
  </r>
  <r>
    <x v="4"/>
    <n v="126"/>
    <x v="76"/>
    <n v="96"/>
  </r>
  <r>
    <x v="4"/>
    <n v="558"/>
    <x v="18"/>
    <n v="14"/>
  </r>
  <r>
    <x v="4"/>
    <n v="35"/>
    <x v="267"/>
    <n v="60"/>
  </r>
  <r>
    <x v="4"/>
    <n v="2846"/>
    <x v="256"/>
    <n v="594"/>
  </r>
  <r>
    <x v="4"/>
    <n v="667"/>
    <x v="16"/>
    <n v="5406"/>
  </r>
  <r>
    <x v="4"/>
    <n v="241"/>
    <x v="133"/>
    <n v="20"/>
  </r>
  <r>
    <x v="4"/>
    <n v="437"/>
    <x v="1"/>
    <n v="145"/>
  </r>
  <r>
    <x v="4"/>
    <n v="76"/>
    <x v="343"/>
    <n v="154"/>
  </r>
  <r>
    <x v="4"/>
    <n v="774"/>
    <x v="231"/>
    <n v="45939"/>
  </r>
  <r>
    <x v="4"/>
    <n v="155"/>
    <x v="301"/>
    <n v="288"/>
  </r>
  <r>
    <x v="4"/>
    <n v="954"/>
    <x v="140"/>
    <n v="203"/>
  </r>
  <r>
    <x v="4"/>
    <n v="3"/>
    <x v="18"/>
    <n v="52"/>
  </r>
  <r>
    <x v="4"/>
    <n v="50"/>
    <x v="181"/>
    <n v="2015"/>
  </r>
  <r>
    <x v="4"/>
    <n v="648"/>
    <x v="47"/>
    <n v="557"/>
  </r>
  <r>
    <x v="4"/>
    <n v="467"/>
    <x v="160"/>
    <n v="1363"/>
  </r>
  <r>
    <x v="4"/>
    <n v="47"/>
    <x v="37"/>
    <n v="131"/>
  </r>
  <r>
    <x v="4"/>
    <n v="174"/>
    <x v="74"/>
    <n v="134"/>
  </r>
  <r>
    <x v="4"/>
    <n v="60"/>
    <x v="66"/>
    <n v="63"/>
  </r>
  <r>
    <x v="4"/>
    <n v="147"/>
    <x v="344"/>
    <n v="24"/>
  </r>
  <r>
    <x v="4"/>
    <n v="180"/>
    <x v="121"/>
    <n v="80"/>
  </r>
  <r>
    <x v="4"/>
    <n v="389"/>
    <x v="265"/>
    <n v="118"/>
  </r>
  <r>
    <x v="4"/>
    <n v="36"/>
    <x v="208"/>
    <n v="168"/>
  </r>
  <r>
    <x v="4"/>
    <n v="49"/>
    <x v="209"/>
    <n v="155"/>
  </r>
  <r>
    <x v="4"/>
    <n v="2044"/>
    <x v="24"/>
    <n v="70"/>
  </r>
  <r>
    <x v="4"/>
    <n v="1878"/>
    <x v="195"/>
    <n v="212"/>
  </r>
  <r>
    <x v="4"/>
    <n v="200"/>
    <x v="296"/>
    <n v="444"/>
  </r>
  <r>
    <x v="4"/>
    <n v="624"/>
    <x v="9"/>
    <n v="970"/>
  </r>
  <r>
    <x v="4"/>
    <n v="29751"/>
    <x v="113"/>
    <n v="3502"/>
  </r>
  <r>
    <x v="4"/>
    <n v="1763"/>
    <x v="345"/>
    <n v="19"/>
  </r>
  <r>
    <x v="4"/>
    <n v="102"/>
    <x v="211"/>
    <n v="608"/>
  </r>
  <r>
    <x v="4"/>
    <n v="4"/>
    <x v="208"/>
    <n v="201"/>
  </r>
  <r>
    <x v="4"/>
    <n v="1994"/>
    <x v="20"/>
    <n v="156"/>
  </r>
  <r>
    <x v="4"/>
    <n v="587"/>
    <x v="118"/>
    <n v="91"/>
  </r>
  <r>
    <x v="4"/>
    <n v="22265"/>
    <x v="124"/>
    <n v="1291"/>
  </r>
  <r>
    <x v="4"/>
    <n v="1205"/>
    <x v="31"/>
    <n v="1176"/>
  </r>
  <r>
    <x v="4"/>
    <n v="30"/>
    <x v="74"/>
    <n v="28"/>
  </r>
  <r>
    <x v="4"/>
    <n v="326"/>
    <x v="21"/>
    <n v="104"/>
  </r>
  <r>
    <x v="4"/>
    <n v="38621"/>
    <x v="58"/>
    <n v="668"/>
  </r>
  <r>
    <x v="4"/>
    <n v="18"/>
    <x v="4"/>
    <n v="59"/>
  </r>
  <r>
    <x v="4"/>
    <n v="10064"/>
    <x v="60"/>
    <n v="128"/>
  </r>
  <r>
    <x v="4"/>
    <n v="25"/>
    <x v="146"/>
    <n v="422"/>
  </r>
  <r>
    <x v="4"/>
    <n v="26"/>
    <x v="231"/>
    <n v="41"/>
  </r>
  <r>
    <x v="4"/>
    <n v="33"/>
    <x v="10"/>
    <n v="10"/>
  </r>
  <r>
    <x v="4"/>
    <n v="63"/>
    <x v="133"/>
    <n v="357"/>
  </r>
  <r>
    <x v="4"/>
    <n v="848"/>
    <x v="341"/>
    <n v="146"/>
  </r>
  <r>
    <x v="4"/>
    <n v="342"/>
    <x v="221"/>
    <n v="7768"/>
  </r>
  <r>
    <x v="4"/>
    <n v="7774"/>
    <x v="118"/>
    <n v="45"/>
  </r>
  <r>
    <x v="4"/>
    <n v="5808"/>
    <x v="136"/>
    <n v="448"/>
  </r>
  <r>
    <x v="4"/>
    <n v="3931"/>
    <x v="161"/>
    <n v="82"/>
  </r>
  <r>
    <x v="4"/>
    <n v="61"/>
    <x v="246"/>
    <n v="19"/>
  </r>
  <r>
    <x v="4"/>
    <n v="28"/>
    <x v="76"/>
    <n v="265"/>
  </r>
  <r>
    <x v="4"/>
    <n v="168"/>
    <x v="256"/>
    <n v="4213"/>
  </r>
  <r>
    <x v="4"/>
    <n v="4"/>
    <x v="346"/>
    <n v="7287"/>
  </r>
  <r>
    <x v="4"/>
    <n v="49"/>
    <x v="347"/>
    <n v="134"/>
  </r>
  <r>
    <x v="4"/>
    <n v="57"/>
    <x v="34"/>
    <n v="91"/>
  </r>
  <r>
    <x v="4"/>
    <n v="101"/>
    <x v="38"/>
    <n v="25"/>
  </r>
  <r>
    <x v="4"/>
    <n v="106"/>
    <x v="208"/>
    <n v="297"/>
  </r>
  <r>
    <x v="4"/>
    <n v="443"/>
    <x v="37"/>
    <n v="81"/>
  </r>
  <r>
    <x v="4"/>
    <n v="387"/>
    <x v="230"/>
    <n v="101"/>
  </r>
  <r>
    <x v="4"/>
    <n v="80"/>
    <x v="245"/>
    <n v="213"/>
  </r>
  <r>
    <x v="4"/>
    <n v="682702"/>
    <x v="108"/>
    <n v="22938"/>
  </r>
  <r>
    <x v="4"/>
    <n v="27"/>
    <x v="324"/>
    <n v="596"/>
  </r>
  <r>
    <x v="4"/>
    <n v="5940"/>
    <x v="34"/>
    <n v="33"/>
  </r>
  <r>
    <x v="4"/>
    <n v="175"/>
    <x v="283"/>
    <n v="42"/>
  </r>
  <r>
    <x v="4"/>
    <n v="20"/>
    <x v="23"/>
    <n v="222"/>
  </r>
  <r>
    <x v="4"/>
    <n v="9996"/>
    <x v="158"/>
    <n v="79"/>
  </r>
  <r>
    <x v="4"/>
    <n v="274"/>
    <x v="10"/>
    <n v="121"/>
  </r>
  <r>
    <x v="4"/>
    <n v="120"/>
    <x v="348"/>
    <n v="5023"/>
  </r>
  <r>
    <x v="4"/>
    <n v="11975"/>
    <x v="34"/>
    <n v="18"/>
  </r>
  <r>
    <x v="4"/>
    <n v="50"/>
    <x v="211"/>
    <n v="96"/>
  </r>
  <r>
    <x v="4"/>
    <n v="70"/>
    <x v="349"/>
    <n v="151"/>
  </r>
  <r>
    <x v="4"/>
    <n v="21451"/>
    <x v="68"/>
    <n v="250"/>
  </r>
  <r>
    <x v="4"/>
    <n v="91"/>
    <x v="4"/>
    <n v="322"/>
  </r>
  <r>
    <x v="4"/>
    <n v="4"/>
    <x v="350"/>
    <n v="1676"/>
  </r>
  <r>
    <x v="4"/>
    <n v="51"/>
    <x v="166"/>
    <n v="44"/>
  </r>
  <r>
    <x v="4"/>
    <n v="79"/>
    <x v="140"/>
    <n v="63"/>
  </r>
  <r>
    <x v="4"/>
    <n v="55"/>
    <x v="229"/>
    <n v="87"/>
  </r>
  <r>
    <x v="4"/>
    <n v="166"/>
    <x v="34"/>
    <n v="95"/>
  </r>
  <r>
    <x v="4"/>
    <n v="11820"/>
    <x v="22"/>
    <n v="424"/>
  </r>
  <r>
    <x v="5"/>
    <n v="529"/>
    <x v="35"/>
    <n v="38"/>
  </r>
  <r>
    <x v="5"/>
    <n v="37"/>
    <x v="97"/>
    <n v="388"/>
  </r>
  <r>
    <x v="5"/>
    <n v="4858"/>
    <x v="120"/>
    <n v="5338"/>
  </r>
  <r>
    <x v="5"/>
    <n v="196431"/>
    <x v="203"/>
    <n v="8096"/>
  </r>
  <r>
    <x v="5"/>
    <n v="33"/>
    <x v="74"/>
    <n v="228"/>
  </r>
  <r>
    <x v="5"/>
    <n v="1018"/>
    <x v="323"/>
    <n v="2523"/>
  </r>
  <r>
    <x v="5"/>
    <n v="155"/>
    <x v="70"/>
    <n v="2151"/>
  </r>
  <r>
    <x v="5"/>
    <n v="64"/>
    <x v="4"/>
    <n v="52"/>
  </r>
  <r>
    <x v="5"/>
    <n v="29"/>
    <x v="24"/>
    <n v="40"/>
  </r>
  <r>
    <x v="5"/>
    <n v="764"/>
    <x v="351"/>
    <n v="105"/>
  </r>
  <r>
    <x v="5"/>
    <n v="110"/>
    <x v="146"/>
    <n v="194"/>
  </r>
  <r>
    <x v="5"/>
    <n v="57"/>
    <x v="185"/>
    <n v="71"/>
  </r>
  <r>
    <x v="5"/>
    <n v="165"/>
    <x v="240"/>
    <n v="896"/>
  </r>
  <r>
    <x v="5"/>
    <n v="3"/>
    <x v="150"/>
    <n v="6"/>
  </r>
  <r>
    <x v="5"/>
    <n v="148"/>
    <x v="7"/>
    <n v="415"/>
  </r>
  <r>
    <x v="5"/>
    <n v="49"/>
    <x v="105"/>
    <n v="406"/>
  </r>
  <r>
    <x v="5"/>
    <n v="16766"/>
    <x v="23"/>
    <n v="277"/>
  </r>
  <r>
    <x v="5"/>
    <n v="1389"/>
    <x v="133"/>
    <n v="501"/>
  </r>
  <r>
    <x v="5"/>
    <n v="130"/>
    <x v="352"/>
    <n v="99"/>
  </r>
  <r>
    <x v="5"/>
    <n v="21"/>
    <x v="58"/>
    <n v="109"/>
  </r>
  <r>
    <x v="5"/>
    <n v="12404"/>
    <x v="85"/>
    <n v="53"/>
  </r>
  <r>
    <x v="5"/>
    <n v="87"/>
    <x v="325"/>
    <n v="247"/>
  </r>
  <r>
    <x v="5"/>
    <n v="1215"/>
    <x v="10"/>
    <n v="3659"/>
  </r>
  <r>
    <x v="5"/>
    <n v="10279"/>
    <x v="121"/>
    <n v="401"/>
  </r>
  <r>
    <x v="5"/>
    <n v="15"/>
    <x v="70"/>
    <n v="182"/>
  </r>
  <r>
    <x v="5"/>
    <n v="94"/>
    <x v="60"/>
    <n v="60"/>
  </r>
  <r>
    <x v="5"/>
    <n v="951"/>
    <x v="193"/>
    <n v="35"/>
  </r>
  <r>
    <x v="5"/>
    <n v="207"/>
    <x v="66"/>
    <n v="411"/>
  </r>
  <r>
    <x v="5"/>
    <n v="128"/>
    <x v="106"/>
    <n v="633"/>
  </r>
  <r>
    <x v="5"/>
    <n v="42"/>
    <x v="7"/>
    <n v="11"/>
  </r>
  <r>
    <x v="5"/>
    <n v="162"/>
    <x v="193"/>
    <n v="165"/>
  </r>
  <r>
    <x v="5"/>
    <n v="106"/>
    <x v="88"/>
    <n v="2"/>
  </r>
  <r>
    <x v="5"/>
    <n v="149"/>
    <x v="209"/>
    <n v="354"/>
  </r>
  <r>
    <x v="5"/>
    <n v="81"/>
    <x v="5"/>
    <n v="1415"/>
  </r>
  <r>
    <x v="5"/>
    <n v="85"/>
    <x v="95"/>
    <n v="51"/>
  </r>
  <r>
    <x v="5"/>
    <n v="29973"/>
    <x v="113"/>
    <n v="16"/>
  </r>
  <r>
    <x v="5"/>
    <n v="21"/>
    <x v="154"/>
    <n v="6191"/>
  </r>
  <r>
    <x v="5"/>
    <n v="431"/>
    <x v="240"/>
    <n v="31"/>
  </r>
  <r>
    <x v="5"/>
    <n v="18"/>
    <x v="298"/>
    <n v="56"/>
  </r>
  <r>
    <x v="5"/>
    <n v="38"/>
    <x v="350"/>
    <n v="237"/>
  </r>
  <r>
    <x v="5"/>
    <n v="2"/>
    <x v="170"/>
    <n v="9"/>
  </r>
  <r>
    <x v="5"/>
    <n v="6021"/>
    <x v="126"/>
    <n v="109"/>
  </r>
  <r>
    <x v="5"/>
    <n v="33"/>
    <x v="353"/>
    <n v="6"/>
  </r>
  <r>
    <x v="5"/>
    <n v="820"/>
    <x v="2"/>
    <n v="85"/>
  </r>
  <r>
    <x v="5"/>
    <n v="368"/>
    <x v="173"/>
    <n v="236"/>
  </r>
  <r>
    <x v="5"/>
    <n v="95"/>
    <x v="95"/>
    <n v="654"/>
  </r>
  <r>
    <x v="5"/>
    <n v="59886"/>
    <x v="354"/>
    <n v="1017"/>
  </r>
  <r>
    <x v="5"/>
    <n v="146"/>
    <x v="124"/>
    <n v="21"/>
  </r>
  <r>
    <x v="5"/>
    <n v="453"/>
    <x v="123"/>
    <n v="59"/>
  </r>
  <r>
    <x v="5"/>
    <n v="48"/>
    <x v="261"/>
    <n v="8"/>
  </r>
  <r>
    <x v="5"/>
    <n v="80"/>
    <x v="66"/>
    <n v="116"/>
  </r>
  <r>
    <x v="5"/>
    <n v="25"/>
    <x v="105"/>
    <n v="10"/>
  </r>
  <r>
    <x v="5"/>
    <n v="689"/>
    <x v="70"/>
    <n v="226"/>
  </r>
  <r>
    <x v="5"/>
    <n v="2438"/>
    <x v="10"/>
    <n v="2156"/>
  </r>
  <r>
    <x v="5"/>
    <n v="167"/>
    <x v="169"/>
    <n v="782"/>
  </r>
  <r>
    <x v="5"/>
    <n v="11"/>
    <x v="19"/>
    <n v="6"/>
  </r>
  <r>
    <x v="5"/>
    <n v="29978"/>
    <x v="102"/>
    <n v="6"/>
  </r>
  <r>
    <x v="5"/>
    <n v="13"/>
    <x v="355"/>
    <n v="26"/>
  </r>
  <r>
    <x v="5"/>
    <n v="130"/>
    <x v="84"/>
    <n v="2466"/>
  </r>
  <r>
    <x v="5"/>
    <n v="13032"/>
    <x v="158"/>
    <n v="1044"/>
  </r>
  <r>
    <x v="5"/>
    <n v="16442"/>
    <x v="113"/>
    <n v="1105"/>
  </r>
  <r>
    <x v="5"/>
    <n v="10"/>
    <x v="66"/>
    <n v="1"/>
  </r>
  <r>
    <x v="5"/>
    <n v="487"/>
    <x v="106"/>
    <n v="9"/>
  </r>
  <r>
    <x v="5"/>
    <n v="6"/>
    <x v="245"/>
    <n v="5"/>
  </r>
  <r>
    <x v="5"/>
    <n v="492"/>
    <x v="154"/>
    <n v="32"/>
  </r>
  <r>
    <x v="5"/>
    <n v="87"/>
    <x v="161"/>
    <n v="367"/>
  </r>
  <r>
    <x v="5"/>
    <n v="39"/>
    <x v="70"/>
    <n v="817"/>
  </r>
  <r>
    <x v="5"/>
    <n v="246"/>
    <x v="164"/>
    <n v="16"/>
  </r>
  <r>
    <x v="5"/>
    <n v="91"/>
    <x v="19"/>
    <n v="89"/>
  </r>
  <r>
    <x v="5"/>
    <n v="44"/>
    <x v="18"/>
    <n v="146"/>
  </r>
  <r>
    <x v="5"/>
    <n v="18"/>
    <x v="19"/>
    <n v="91"/>
  </r>
  <r>
    <x v="5"/>
    <n v="644"/>
    <x v="4"/>
    <n v="2295"/>
  </r>
  <r>
    <x v="5"/>
    <n v="197"/>
    <x v="16"/>
    <n v="311"/>
  </r>
  <r>
    <x v="5"/>
    <n v="820"/>
    <x v="203"/>
    <n v="43"/>
  </r>
  <r>
    <x v="5"/>
    <n v="37"/>
    <x v="310"/>
    <n v="47"/>
  </r>
  <r>
    <x v="5"/>
    <n v="41"/>
    <x v="163"/>
    <n v="14"/>
  </r>
  <r>
    <x v="5"/>
    <n v="72"/>
    <x v="10"/>
    <n v="918"/>
  </r>
  <r>
    <x v="5"/>
    <n v="136"/>
    <x v="356"/>
    <n v="34"/>
  </r>
  <r>
    <x v="5"/>
    <n v="3"/>
    <x v="155"/>
    <n v="108"/>
  </r>
  <r>
    <x v="5"/>
    <n v="6"/>
    <x v="357"/>
    <n v="15"/>
  </r>
  <r>
    <x v="5"/>
    <n v="8"/>
    <x v="253"/>
    <n v="9"/>
  </r>
  <r>
    <x v="5"/>
    <n v="178"/>
    <x v="46"/>
    <n v="4"/>
  </r>
  <r>
    <x v="5"/>
    <n v="810"/>
    <x v="350"/>
    <n v="14529"/>
  </r>
  <r>
    <x v="5"/>
    <n v="155"/>
    <x v="38"/>
    <n v="2276"/>
  </r>
  <r>
    <x v="5"/>
    <n v="644"/>
    <x v="306"/>
    <n v="6"/>
  </r>
  <r>
    <x v="5"/>
    <n v="103"/>
    <x v="4"/>
    <n v="9"/>
  </r>
  <r>
    <x v="5"/>
    <n v="20152"/>
    <x v="185"/>
    <n v="2561"/>
  </r>
  <r>
    <x v="5"/>
    <n v="30"/>
    <x v="84"/>
    <n v="670"/>
  </r>
  <r>
    <x v="5"/>
    <n v="53"/>
    <x v="146"/>
    <n v="50"/>
  </r>
  <r>
    <x v="5"/>
    <n v="1959"/>
    <x v="158"/>
    <n v="55"/>
  </r>
  <r>
    <x v="5"/>
    <n v="2125"/>
    <x v="169"/>
    <n v="517"/>
  </r>
  <r>
    <x v="5"/>
    <n v="2440"/>
    <x v="59"/>
    <n v="34"/>
  </r>
  <r>
    <x v="5"/>
    <n v="24"/>
    <x v="325"/>
    <n v="17"/>
  </r>
  <r>
    <x v="5"/>
    <n v="7"/>
    <x v="193"/>
    <n v="240"/>
  </r>
  <r>
    <x v="5"/>
    <n v="2207"/>
    <x v="289"/>
    <n v="37"/>
  </r>
  <r>
    <x v="5"/>
    <n v="4"/>
    <x v="96"/>
    <n v="213"/>
  </r>
  <r>
    <x v="5"/>
    <n v="25"/>
    <x v="19"/>
    <n v="80"/>
  </r>
  <r>
    <x v="5"/>
    <n v="62"/>
    <x v="181"/>
    <n v="125"/>
  </r>
  <r>
    <x v="5"/>
    <n v="84"/>
    <x v="113"/>
    <n v="35"/>
  </r>
  <r>
    <x v="5"/>
    <n v="880"/>
    <x v="245"/>
    <n v="11"/>
  </r>
  <r>
    <x v="5"/>
    <n v="3"/>
    <x v="140"/>
    <n v="88"/>
  </r>
  <r>
    <x v="5"/>
    <n v="5"/>
    <x v="59"/>
    <n v="34"/>
  </r>
  <r>
    <x v="5"/>
    <n v="19883"/>
    <x v="352"/>
    <n v="1054"/>
  </r>
  <r>
    <x v="5"/>
    <n v="158"/>
    <x v="161"/>
    <n v="21"/>
  </r>
  <r>
    <x v="5"/>
    <n v="287"/>
    <x v="268"/>
    <n v="35322"/>
  </r>
  <r>
    <x v="5"/>
    <n v="2"/>
    <x v="12"/>
    <n v="59"/>
  </r>
  <r>
    <x v="5"/>
    <n v="73"/>
    <x v="1"/>
    <n v="28"/>
  </r>
  <r>
    <x v="5"/>
    <n v="6324"/>
    <x v="293"/>
    <n v="126"/>
  </r>
  <r>
    <x v="5"/>
    <n v="85"/>
    <x v="70"/>
    <n v="31"/>
  </r>
  <r>
    <x v="5"/>
    <n v="39"/>
    <x v="245"/>
    <n v="624"/>
  </r>
  <r>
    <x v="5"/>
    <n v="229"/>
    <x v="67"/>
    <n v="46"/>
  </r>
  <r>
    <x v="5"/>
    <n v="10"/>
    <x v="222"/>
    <n v="522"/>
  </r>
  <r>
    <x v="5"/>
    <n v="59982"/>
    <x v="253"/>
    <n v="14"/>
  </r>
  <r>
    <x v="6"/>
    <n v="234"/>
    <x v="120"/>
    <n v="1331"/>
  </r>
  <r>
    <x v="6"/>
    <n v="26"/>
    <x v="320"/>
    <n v="131"/>
  </r>
  <r>
    <x v="6"/>
    <n v="143"/>
    <x v="358"/>
    <n v="654"/>
  </r>
  <r>
    <x v="6"/>
    <n v="258"/>
    <x v="158"/>
    <n v="1663"/>
  </r>
  <r>
    <x v="6"/>
    <n v="159"/>
    <x v="179"/>
    <n v="3023"/>
  </r>
  <r>
    <x v="6"/>
    <n v="37"/>
    <x v="359"/>
    <n v="93"/>
  </r>
  <r>
    <x v="6"/>
    <n v="2876"/>
    <x v="188"/>
    <n v="398"/>
  </r>
  <r>
    <x v="6"/>
    <n v="38"/>
    <x v="245"/>
    <n v="37"/>
  </r>
  <r>
    <x v="6"/>
    <n v="1531"/>
    <x v="208"/>
    <n v="192"/>
  </r>
  <r>
    <x v="6"/>
    <n v="59"/>
    <x v="158"/>
    <n v="199"/>
  </r>
  <r>
    <x v="6"/>
    <n v="45"/>
    <x v="75"/>
    <n v="12"/>
  </r>
  <r>
    <x v="6"/>
    <n v="147"/>
    <x v="61"/>
    <n v="131"/>
  </r>
  <r>
    <x v="6"/>
    <n v="448"/>
    <x v="288"/>
    <n v="10"/>
  </r>
  <r>
    <x v="6"/>
    <n v="78"/>
    <x v="158"/>
    <n v="800"/>
  </r>
  <r>
    <x v="6"/>
    <n v="367"/>
    <x v="245"/>
    <n v="23"/>
  </r>
  <r>
    <x v="6"/>
    <n v="65"/>
    <x v="11"/>
    <n v="11"/>
  </r>
  <r>
    <x v="6"/>
    <n v="141"/>
    <x v="326"/>
    <n v="14"/>
  </r>
  <r>
    <x v="6"/>
    <n v="28113"/>
    <x v="360"/>
    <n v="3305"/>
  </r>
  <r>
    <x v="6"/>
    <n v="15855"/>
    <x v="310"/>
    <n v="1615"/>
  </r>
  <r>
    <x v="6"/>
    <n v="25"/>
    <x v="208"/>
    <n v="250"/>
  </r>
  <r>
    <x v="6"/>
    <n v="28"/>
    <x v="361"/>
    <n v="687"/>
  </r>
  <r>
    <x v="6"/>
    <n v="122"/>
    <x v="185"/>
    <n v="210"/>
  </r>
  <r>
    <x v="6"/>
    <n v="122"/>
    <x v="265"/>
    <n v="913"/>
  </r>
  <r>
    <x v="6"/>
    <n v="268"/>
    <x v="92"/>
    <n v="192"/>
  </r>
  <r>
    <x v="6"/>
    <n v="39"/>
    <x v="245"/>
    <n v="23"/>
  </r>
  <r>
    <x v="6"/>
    <n v="1428"/>
    <x v="1"/>
    <n v="24"/>
  </r>
  <r>
    <x v="6"/>
    <n v="44"/>
    <x v="231"/>
    <n v="1284"/>
  </r>
  <r>
    <x v="6"/>
    <n v="2689"/>
    <x v="240"/>
    <n v="1713"/>
  </r>
  <r>
    <x v="6"/>
    <n v="11524"/>
    <x v="210"/>
    <n v="338"/>
  </r>
  <r>
    <x v="6"/>
    <n v="1884"/>
    <x v="208"/>
    <n v="6962"/>
  </r>
  <r>
    <x v="6"/>
    <n v="5490"/>
    <x v="84"/>
    <n v="61"/>
  </r>
  <r>
    <x v="6"/>
    <n v="191"/>
    <x v="47"/>
    <n v="49"/>
  </r>
  <r>
    <x v="6"/>
    <n v="19505"/>
    <x v="138"/>
    <n v="533"/>
  </r>
  <r>
    <x v="6"/>
    <n v="86"/>
    <x v="362"/>
    <n v="588"/>
  </r>
  <r>
    <x v="6"/>
    <n v="23935"/>
    <x v="328"/>
    <n v="55"/>
  </r>
  <r>
    <x v="6"/>
    <n v="23"/>
    <x v="363"/>
    <n v="79"/>
  </r>
  <r>
    <x v="6"/>
    <n v="152"/>
    <x v="193"/>
    <n v="21"/>
  </r>
  <r>
    <x v="6"/>
    <n v="1873"/>
    <x v="214"/>
    <n v="100"/>
  </r>
  <r>
    <x v="6"/>
    <n v="178"/>
    <x v="179"/>
    <n v="41"/>
  </r>
  <r>
    <x v="6"/>
    <n v="29879"/>
    <x v="4"/>
    <n v="9"/>
  </r>
  <r>
    <x v="6"/>
    <n v="2377"/>
    <x v="158"/>
    <n v="12"/>
  </r>
  <r>
    <x v="6"/>
    <n v="159910"/>
    <x v="191"/>
    <n v="79"/>
  </r>
  <r>
    <x v="6"/>
    <n v="197"/>
    <x v="50"/>
    <n v="180"/>
  </r>
  <r>
    <x v="6"/>
    <n v="212"/>
    <x v="208"/>
    <n v="1468"/>
  </r>
  <r>
    <x v="6"/>
    <n v="2"/>
    <x v="198"/>
    <n v="77"/>
  </r>
  <r>
    <x v="6"/>
    <n v="46"/>
    <x v="196"/>
    <n v="43"/>
  </r>
  <r>
    <x v="6"/>
    <n v="61"/>
    <x v="1"/>
    <n v="101"/>
  </r>
  <r>
    <x v="6"/>
    <n v="10025"/>
    <x v="120"/>
    <n v="63"/>
  </r>
  <r>
    <x v="6"/>
    <n v="15"/>
    <x v="1"/>
    <n v="180"/>
  </r>
  <r>
    <x v="6"/>
    <n v="7789"/>
    <x v="203"/>
    <n v="770"/>
  </r>
  <r>
    <x v="6"/>
    <n v="48"/>
    <x v="288"/>
    <n v="62"/>
  </r>
  <r>
    <x v="6"/>
    <n v="2951"/>
    <x v="47"/>
    <n v="15"/>
  </r>
  <r>
    <x v="6"/>
    <n v="1905"/>
    <x v="209"/>
    <n v="1491"/>
  </r>
  <r>
    <x v="6"/>
    <n v="285"/>
    <x v="283"/>
    <n v="588"/>
  </r>
  <r>
    <x v="6"/>
    <n v="1058"/>
    <x v="185"/>
    <n v="39"/>
  </r>
  <r>
    <x v="6"/>
    <n v="23"/>
    <x v="70"/>
    <n v="151"/>
  </r>
  <r>
    <x v="6"/>
    <n v="610"/>
    <x v="84"/>
    <n v="47"/>
  </r>
  <r>
    <x v="7"/>
    <n v="602"/>
    <x v="84"/>
    <n v="153"/>
  </r>
  <r>
    <x v="7"/>
    <n v="74"/>
    <x v="126"/>
    <n v="2681"/>
  </r>
  <r>
    <x v="7"/>
    <n v="4475"/>
    <x v="146"/>
    <n v="7463"/>
  </r>
  <r>
    <x v="7"/>
    <n v="102"/>
    <x v="350"/>
    <n v="695"/>
  </r>
  <r>
    <x v="7"/>
    <n v="151"/>
    <x v="212"/>
    <n v="159"/>
  </r>
  <r>
    <x v="7"/>
    <n v="860"/>
    <x v="11"/>
    <n v="1289"/>
  </r>
  <r>
    <x v="7"/>
    <n v="233"/>
    <x v="364"/>
    <n v="291"/>
  </r>
  <r>
    <x v="7"/>
    <n v="1302"/>
    <x v="283"/>
    <n v="483"/>
  </r>
  <r>
    <x v="7"/>
    <n v="534"/>
    <x v="113"/>
    <n v="371"/>
  </r>
  <r>
    <x v="7"/>
    <n v="437"/>
    <x v="120"/>
    <n v="587"/>
  </r>
  <r>
    <x v="7"/>
    <n v="1696"/>
    <x v="82"/>
    <n v="8412"/>
  </r>
  <r>
    <x v="7"/>
    <n v="1370"/>
    <x v="66"/>
    <n v="5708"/>
  </r>
  <r>
    <x v="7"/>
    <n v="55"/>
    <x v="365"/>
    <n v="13"/>
  </r>
  <r>
    <x v="7"/>
    <n v="141"/>
    <x v="108"/>
    <n v="330"/>
  </r>
  <r>
    <x v="7"/>
    <n v="132"/>
    <x v="85"/>
    <n v="1006"/>
  </r>
  <r>
    <x v="7"/>
    <n v="224"/>
    <x v="366"/>
    <n v="912"/>
  </r>
  <r>
    <x v="7"/>
    <n v="2997"/>
    <x v="1"/>
    <n v="270"/>
  </r>
  <r>
    <x v="7"/>
    <n v="1"/>
    <x v="203"/>
    <n v="218"/>
  </r>
  <r>
    <x v="7"/>
    <n v="46"/>
    <x v="17"/>
    <n v="106"/>
  </r>
  <r>
    <x v="7"/>
    <n v="37"/>
    <x v="59"/>
    <n v="21"/>
  </r>
  <r>
    <x v="7"/>
    <n v="248"/>
    <x v="367"/>
    <n v="21"/>
  </r>
  <r>
    <x v="7"/>
    <n v="30"/>
    <x v="253"/>
    <n v="49"/>
  </r>
  <r>
    <x v="7"/>
    <n v="1010"/>
    <x v="320"/>
    <n v="54"/>
  </r>
  <r>
    <x v="7"/>
    <n v="35"/>
    <x v="212"/>
    <n v="111"/>
  </r>
  <r>
    <x v="7"/>
    <n v="3568"/>
    <x v="297"/>
    <n v="8"/>
  </r>
  <r>
    <x v="7"/>
    <n v="247"/>
    <x v="211"/>
    <n v="48"/>
  </r>
  <r>
    <x v="7"/>
    <n v="1219"/>
    <x v="5"/>
    <n v="23"/>
  </r>
  <r>
    <x v="7"/>
    <n v="17"/>
    <x v="161"/>
    <n v="51"/>
  </r>
  <r>
    <x v="7"/>
    <n v="75"/>
    <x v="120"/>
    <n v="1952"/>
  </r>
  <r>
    <x v="7"/>
    <n v="1207"/>
    <x v="244"/>
    <n v="44"/>
  </r>
  <r>
    <x v="7"/>
    <n v="161"/>
    <x v="350"/>
    <n v="2"/>
  </r>
  <r>
    <x v="7"/>
    <n v="15"/>
    <x v="2"/>
    <n v="395"/>
  </r>
  <r>
    <x v="7"/>
    <n v="119217"/>
    <x v="332"/>
    <n v="272"/>
  </r>
  <r>
    <x v="7"/>
    <n v="11"/>
    <x v="126"/>
    <n v="701"/>
  </r>
  <r>
    <x v="7"/>
    <n v="224"/>
    <x v="74"/>
    <n v="34"/>
  </r>
  <r>
    <x v="7"/>
    <n v="7282"/>
    <x v="62"/>
    <n v="254"/>
  </r>
  <r>
    <x v="7"/>
    <n v="53"/>
    <x v="1"/>
    <n v="27"/>
  </r>
  <r>
    <x v="7"/>
    <n v="576"/>
    <x v="123"/>
    <n v="108"/>
  </r>
  <r>
    <x v="7"/>
    <n v="48"/>
    <x v="368"/>
    <n v="111"/>
  </r>
  <r>
    <x v="7"/>
    <n v="397"/>
    <x v="23"/>
    <n v="663"/>
  </r>
  <r>
    <x v="7"/>
    <n v="16"/>
    <x v="128"/>
    <n v="1905"/>
  </r>
  <r>
    <x v="7"/>
    <n v="400"/>
    <x v="222"/>
    <n v="64"/>
  </r>
  <r>
    <x v="7"/>
    <n v="28978"/>
    <x v="2"/>
    <n v="1768"/>
  </r>
  <r>
    <x v="7"/>
    <n v="11403"/>
    <x v="123"/>
    <n v="5257"/>
  </r>
  <r>
    <x v="7"/>
    <n v="19951"/>
    <x v="369"/>
    <n v="26"/>
  </r>
  <r>
    <x v="7"/>
    <n v="46"/>
    <x v="370"/>
    <n v="85"/>
  </r>
  <r>
    <x v="7"/>
    <n v="102"/>
    <x v="169"/>
    <n v="107"/>
  </r>
  <r>
    <x v="7"/>
    <n v="8"/>
    <x v="272"/>
    <n v="76"/>
  </r>
  <r>
    <x v="7"/>
    <n v="29913"/>
    <x v="2"/>
    <n v="147"/>
  </r>
  <r>
    <x v="7"/>
    <n v="68"/>
    <x v="371"/>
    <n v="12704"/>
  </r>
  <r>
    <x v="7"/>
    <n v="2968"/>
    <x v="82"/>
    <n v="25661"/>
  </r>
  <r>
    <x v="7"/>
    <n v="34988"/>
    <x v="82"/>
    <n v="136"/>
  </r>
  <r>
    <x v="7"/>
    <n v="90"/>
    <x v="185"/>
    <n v="74"/>
  </r>
  <r>
    <x v="7"/>
    <n v="155"/>
    <x v="91"/>
    <n v="1271"/>
  </r>
  <r>
    <x v="7"/>
    <n v="10026"/>
    <x v="93"/>
    <n v="122"/>
  </r>
  <r>
    <x v="7"/>
    <n v="66"/>
    <x v="184"/>
    <n v="208"/>
  </r>
  <r>
    <x v="7"/>
    <n v="146"/>
    <x v="123"/>
    <n v="29"/>
  </r>
  <r>
    <x v="7"/>
    <n v="14"/>
    <x v="1"/>
    <n v="40"/>
  </r>
  <r>
    <x v="8"/>
    <n v="87"/>
    <x v="13"/>
    <n v="68"/>
  </r>
  <r>
    <x v="8"/>
    <n v="36"/>
    <x v="372"/>
    <n v="14"/>
  </r>
  <r>
    <x v="8"/>
    <n v="23"/>
    <x v="212"/>
    <n v="23"/>
  </r>
  <r>
    <x v="8"/>
    <n v="20"/>
    <x v="253"/>
    <n v="27"/>
  </r>
  <r>
    <x v="8"/>
    <n v="5327"/>
    <x v="352"/>
    <n v="31"/>
  </r>
  <r>
    <x v="8"/>
    <n v="229"/>
    <x v="163"/>
    <n v="1304"/>
  </r>
  <r>
    <x v="8"/>
    <n v="97"/>
    <x v="193"/>
    <n v="26"/>
  </r>
  <r>
    <x v="8"/>
    <n v="1290"/>
    <x v="47"/>
    <n v="18"/>
  </r>
  <r>
    <x v="8"/>
    <n v="161"/>
    <x v="373"/>
    <n v="95"/>
  </r>
  <r>
    <x v="8"/>
    <n v="41"/>
    <x v="126"/>
    <n v="474"/>
  </r>
  <r>
    <x v="8"/>
    <n v="47863"/>
    <x v="320"/>
    <n v="191"/>
  </r>
  <r>
    <x v="8"/>
    <n v="93"/>
    <x v="19"/>
    <n v="22"/>
  </r>
  <r>
    <x v="8"/>
    <n v="5300"/>
    <x v="105"/>
    <n v="341"/>
  </r>
  <r>
    <x v="8"/>
    <n v="1520"/>
    <x v="74"/>
    <n v="1437"/>
  </r>
  <r>
    <x v="8"/>
    <n v="44"/>
    <x v="95"/>
    <n v="323"/>
  </r>
  <r>
    <x v="8"/>
    <n v="8"/>
    <x v="193"/>
    <n v="126"/>
  </r>
  <r>
    <x v="8"/>
    <n v="17"/>
    <x v="125"/>
    <n v="39"/>
  </r>
  <r>
    <x v="8"/>
    <n v="34"/>
    <x v="157"/>
    <n v="423"/>
  </r>
  <r>
    <x v="9"/>
    <n v="183"/>
    <x v="374"/>
    <n v="261"/>
  </r>
  <r>
    <x v="9"/>
    <n v="36"/>
    <x v="70"/>
    <n v="393"/>
  </r>
  <r>
    <x v="9"/>
    <n v="240"/>
    <x v="1"/>
    <n v="66"/>
  </r>
  <r>
    <x v="9"/>
    <n v="949"/>
    <x v="350"/>
    <n v="444"/>
  </r>
  <r>
    <x v="9"/>
    <n v="2044"/>
    <x v="113"/>
    <n v="89"/>
  </r>
  <r>
    <x v="9"/>
    <n v="3525"/>
    <x v="19"/>
    <n v="121"/>
  </r>
  <r>
    <x v="9"/>
    <n v="141"/>
    <x v="1"/>
    <n v="4661"/>
  </r>
  <r>
    <x v="9"/>
    <n v="151"/>
    <x v="126"/>
    <n v="129"/>
  </r>
  <r>
    <x v="9"/>
    <n v="23983"/>
    <x v="310"/>
    <n v="734"/>
  </r>
  <r>
    <x v="10"/>
    <n v="21"/>
    <x v="9"/>
    <n v="946"/>
  </r>
  <r>
    <x v="10"/>
    <n v="9"/>
    <x v="23"/>
    <n v="6"/>
  </r>
  <r>
    <x v="10"/>
    <n v="393"/>
    <x v="375"/>
    <n v="11"/>
  </r>
  <r>
    <x v="10"/>
    <n v="108"/>
    <x v="222"/>
    <n v="303"/>
  </r>
  <r>
    <x v="10"/>
    <n v="14102"/>
    <x v="161"/>
    <n v="26"/>
  </r>
  <r>
    <x v="10"/>
    <n v="796"/>
    <x v="312"/>
    <n v="2"/>
  </r>
  <r>
    <x v="10"/>
    <n v="15"/>
    <x v="245"/>
    <n v="3"/>
  </r>
  <r>
    <x v="10"/>
    <n v="51"/>
    <x v="54"/>
    <n v="185"/>
  </r>
  <r>
    <x v="10"/>
    <n v="29874"/>
    <x v="310"/>
    <n v="342"/>
  </r>
  <r>
    <x v="10"/>
    <n v="72"/>
    <x v="243"/>
    <n v="264"/>
  </r>
  <r>
    <x v="10"/>
    <n v="3"/>
    <x v="179"/>
    <n v="24"/>
  </r>
  <r>
    <x v="10"/>
    <n v="131"/>
    <x v="257"/>
    <n v="27"/>
  </r>
  <r>
    <x v="10"/>
    <n v="55"/>
    <x v="2"/>
    <n v="8"/>
  </r>
  <r>
    <x v="10"/>
    <n v="154"/>
    <x v="210"/>
    <n v="0"/>
  </r>
  <r>
    <x v="10"/>
    <n v="12526"/>
    <x v="113"/>
    <n v="238"/>
  </r>
  <r>
    <x v="10"/>
    <n v="1775"/>
    <x v="197"/>
    <n v="9"/>
  </r>
  <r>
    <x v="10"/>
    <n v="212"/>
    <x v="243"/>
    <n v="22"/>
  </r>
  <r>
    <x v="10"/>
    <n v="1974"/>
    <x v="62"/>
    <n v="132"/>
  </r>
  <r>
    <x v="10"/>
    <n v="21"/>
    <x v="70"/>
    <n v="54"/>
  </r>
  <r>
    <x v="10"/>
    <n v="53"/>
    <x v="70"/>
    <n v="23"/>
  </r>
  <r>
    <x v="10"/>
    <n v="29"/>
    <x v="339"/>
    <n v="63"/>
  </r>
  <r>
    <x v="10"/>
    <n v="4722"/>
    <x v="222"/>
    <n v="35"/>
  </r>
  <r>
    <x v="10"/>
    <n v="43"/>
    <x v="113"/>
    <n v="360"/>
  </r>
  <r>
    <x v="10"/>
    <n v="10992"/>
    <x v="87"/>
    <n v="3"/>
  </r>
  <r>
    <x v="10"/>
    <n v="116"/>
    <x v="376"/>
    <n v="12"/>
  </r>
  <r>
    <x v="10"/>
    <n v="11946"/>
    <x v="208"/>
    <n v="14"/>
  </r>
  <r>
    <x v="10"/>
    <n v="2997"/>
    <x v="161"/>
    <n v="2071"/>
  </r>
  <r>
    <x v="10"/>
    <n v="20"/>
    <x v="38"/>
    <n v="90"/>
  </r>
  <r>
    <x v="10"/>
    <n v="355"/>
    <x v="265"/>
    <n v="631"/>
  </r>
  <r>
    <x v="10"/>
    <n v="21"/>
    <x v="352"/>
    <n v="88"/>
  </r>
  <r>
    <x v="10"/>
    <n v="26"/>
    <x v="245"/>
    <n v="1307"/>
  </r>
  <r>
    <x v="10"/>
    <n v="6"/>
    <x v="244"/>
    <n v="27"/>
  </r>
  <r>
    <x v="10"/>
    <n v="63"/>
    <x v="163"/>
    <n v="15"/>
  </r>
  <r>
    <x v="10"/>
    <n v="69"/>
    <x v="350"/>
    <n v="55"/>
  </r>
  <r>
    <x v="10"/>
    <n v="19995"/>
    <x v="123"/>
    <n v="244"/>
  </r>
  <r>
    <x v="10"/>
    <n v="211"/>
    <x v="369"/>
    <n v="11"/>
  </r>
  <r>
    <x v="11"/>
    <n v="657"/>
    <x v="70"/>
    <n v="80"/>
  </r>
  <r>
    <x v="11"/>
    <n v="246"/>
    <x v="150"/>
    <n v="37"/>
  </r>
  <r>
    <x v="11"/>
    <n v="101"/>
    <x v="106"/>
    <n v="104"/>
  </r>
  <r>
    <x v="11"/>
    <n v="577"/>
    <x v="233"/>
    <n v="19"/>
  </r>
  <r>
    <x v="11"/>
    <n v="10693"/>
    <x v="296"/>
    <n v="367"/>
  </r>
  <r>
    <x v="11"/>
    <n v="9798"/>
    <x v="182"/>
    <n v="37"/>
  </r>
  <r>
    <x v="11"/>
    <n v="92"/>
    <x v="161"/>
    <n v="22"/>
  </r>
  <r>
    <x v="12"/>
    <n v="12"/>
    <x v="377"/>
    <n v="22"/>
  </r>
  <r>
    <x v="12"/>
    <n v="23"/>
    <x v="120"/>
    <n v="10"/>
  </r>
  <r>
    <x v="12"/>
    <n v="53"/>
    <x v="310"/>
    <n v="44"/>
  </r>
  <r>
    <x v="12"/>
    <n v="14"/>
    <x v="225"/>
    <n v="182"/>
  </r>
  <r>
    <x v="12"/>
    <n v="661"/>
    <x v="148"/>
    <n v="25"/>
  </r>
  <r>
    <x v="12"/>
    <n v="75"/>
    <x v="150"/>
    <n v="23"/>
  </r>
  <r>
    <x v="13"/>
    <n v="3933"/>
    <x v="245"/>
    <n v="15"/>
  </r>
  <r>
    <x v="13"/>
    <n v="328"/>
    <x v="283"/>
    <n v="3156"/>
  </r>
  <r>
    <x v="13"/>
    <n v="60"/>
    <x v="6"/>
    <n v="27"/>
  </r>
  <r>
    <x v="13"/>
    <n v="161"/>
    <x v="133"/>
    <n v="11"/>
  </r>
  <r>
    <x v="13"/>
    <n v="44845"/>
    <x v="4"/>
    <n v="35"/>
  </r>
  <r>
    <x v="13"/>
    <n v="3"/>
    <x v="225"/>
    <n v="143"/>
  </r>
  <r>
    <x v="13"/>
    <n v="130"/>
    <x v="108"/>
    <n v="96"/>
  </r>
  <r>
    <x v="14"/>
    <n v="9"/>
    <x v="302"/>
    <n v="9"/>
  </r>
  <r>
    <x v="14"/>
    <n v="89986"/>
    <x v="19"/>
    <n v="82"/>
  </r>
  <r>
    <x v="15"/>
    <n v="45"/>
    <x v="199"/>
    <n v="29"/>
  </r>
  <r>
    <x v="15"/>
    <n v="91"/>
    <x v="368"/>
    <n v="9"/>
  </r>
  <r>
    <x v="16"/>
    <n v="13035"/>
    <x v="294"/>
    <n v="255"/>
  </r>
  <r>
    <x v="16"/>
    <n v="145"/>
    <x v="4"/>
    <n v="56"/>
  </r>
  <r>
    <x v="16"/>
    <n v="13"/>
    <x v="378"/>
    <n v="1231"/>
  </r>
  <r>
    <x v="17"/>
    <n v="169"/>
    <x v="245"/>
    <n v="32"/>
  </r>
  <r>
    <x v="17"/>
    <n v="3954"/>
    <x v="368"/>
    <n v="58"/>
  </r>
  <r>
    <x v="18"/>
    <n v="9991"/>
    <x v="240"/>
    <n v="47"/>
  </r>
  <r>
    <x v="19"/>
    <n v="72"/>
    <x v="38"/>
    <n v="19"/>
  </r>
  <r>
    <x v="19"/>
    <n v="11939"/>
    <x v="150"/>
    <n v="13"/>
  </r>
  <r>
    <x v="19"/>
    <n v="297"/>
    <x v="245"/>
    <n v="9"/>
  </r>
  <r>
    <x v="19"/>
    <n v="11"/>
    <x v="179"/>
    <n v="13"/>
  </r>
  <r>
    <x v="19"/>
    <n v="1934"/>
    <x v="379"/>
    <n v="537"/>
  </r>
  <r>
    <x v="19"/>
    <n v="93"/>
    <x v="146"/>
    <n v="22"/>
  </r>
  <r>
    <x v="19"/>
    <n v="16"/>
    <x v="304"/>
    <n v="381"/>
  </r>
  <r>
    <x v="19"/>
    <n v="2051"/>
    <x v="179"/>
    <n v="9"/>
  </r>
  <r>
    <x v="19"/>
    <n v="9953"/>
    <x v="81"/>
    <n v="20"/>
  </r>
  <r>
    <x v="19"/>
    <n v="5905"/>
    <x v="84"/>
    <n v="100"/>
  </r>
  <r>
    <x v="20"/>
    <n v="30"/>
    <x v="320"/>
    <n v="68"/>
  </r>
  <r>
    <x v="21"/>
    <n v="1046"/>
    <x v="312"/>
    <n v="24"/>
  </r>
  <r>
    <x v="21"/>
    <n v="2362"/>
    <x v="253"/>
    <n v="498"/>
  </r>
  <r>
    <x v="22"/>
    <n v="970"/>
    <x v="253"/>
    <n v="4"/>
  </r>
  <r>
    <x v="23"/>
    <n v="59"/>
    <x v="70"/>
    <n v="3"/>
  </r>
  <r>
    <x v="23"/>
    <n v="23"/>
    <x v="288"/>
    <n v="0"/>
  </r>
  <r>
    <x v="23"/>
    <n v="173309"/>
    <x v="123"/>
    <n v="7"/>
  </r>
  <r>
    <x v="23"/>
    <n v="3581"/>
    <x v="146"/>
    <n v="139"/>
  </r>
  <r>
    <x v="23"/>
    <n v="72014"/>
    <x v="169"/>
    <n v="392"/>
  </r>
  <r>
    <x v="23"/>
    <n v="16"/>
    <x v="70"/>
    <n v="9"/>
  </r>
  <r>
    <x v="23"/>
    <n v="418"/>
    <x v="133"/>
    <n v="17"/>
  </r>
  <r>
    <x v="23"/>
    <n v="69"/>
    <x v="251"/>
    <n v="12"/>
  </r>
  <r>
    <x v="24"/>
    <n v="9993"/>
    <x v="123"/>
    <n v="0"/>
  </r>
  <r>
    <x v="24"/>
    <n v="10"/>
    <x v="169"/>
    <n v="1"/>
  </r>
  <r>
    <x v="24"/>
    <n v="240"/>
    <x v="146"/>
    <n v="1"/>
  </r>
  <r>
    <x v="24"/>
    <n v="2"/>
    <x v="179"/>
    <n v="3"/>
  </r>
  <r>
    <x v="24"/>
    <n v="593"/>
    <x v="179"/>
    <n v="0"/>
  </r>
  <r>
    <x v="24"/>
    <n v="16"/>
    <x v="212"/>
    <n v="5"/>
  </r>
  <r>
    <x v="24"/>
    <n v="39987"/>
    <x v="23"/>
    <n v="8"/>
  </r>
  <r>
    <x v="24"/>
    <n v="6"/>
    <x v="23"/>
    <n v="42"/>
  </r>
  <r>
    <x v="24"/>
    <n v="2"/>
    <x v="5"/>
    <n v="12"/>
  </r>
  <r>
    <x v="24"/>
    <n v="4000"/>
    <x v="91"/>
    <n v="1"/>
  </r>
  <r>
    <x v="24"/>
    <n v="9"/>
    <x v="193"/>
    <n v="0"/>
  </r>
  <r>
    <x v="24"/>
    <n v="4"/>
    <x v="4"/>
    <n v="2"/>
  </r>
  <r>
    <x v="24"/>
    <n v="7970"/>
    <x v="146"/>
    <n v="16"/>
  </r>
  <r>
    <x v="24"/>
    <n v="1400"/>
    <x v="34"/>
    <n v="1"/>
  </r>
  <r>
    <x v="24"/>
    <n v="209"/>
    <x v="113"/>
    <n v="9"/>
  </r>
  <r>
    <x v="24"/>
    <n v="7999"/>
    <x v="122"/>
    <n v="0"/>
  </r>
  <r>
    <x v="24"/>
    <n v="7997"/>
    <x v="161"/>
    <n v="1"/>
  </r>
  <r>
    <x v="24"/>
    <n v="989"/>
    <x v="380"/>
    <n v="1"/>
  </r>
  <r>
    <x v="24"/>
    <n v="183"/>
    <x v="245"/>
    <n v="20"/>
  </r>
  <r>
    <x v="24"/>
    <n v="1998"/>
    <x v="217"/>
    <n v="0"/>
  </r>
  <r>
    <x v="24"/>
    <n v="29740"/>
    <x v="146"/>
    <n v="263"/>
  </r>
  <r>
    <x v="24"/>
    <n v="153"/>
    <x v="158"/>
    <n v="2"/>
  </r>
  <r>
    <x v="24"/>
    <n v="92"/>
    <x v="197"/>
    <n v="0"/>
  </r>
  <r>
    <x v="24"/>
    <n v="58"/>
    <x v="310"/>
    <n v="1"/>
  </r>
  <r>
    <x v="24"/>
    <n v="1"/>
    <x v="123"/>
    <n v="3"/>
  </r>
  <r>
    <x v="24"/>
    <n v="1375"/>
    <x v="150"/>
    <n v="16"/>
  </r>
  <r>
    <x v="24"/>
    <n v="120"/>
    <x v="4"/>
    <n v="2"/>
  </r>
  <r>
    <x v="24"/>
    <n v="341"/>
    <x v="346"/>
    <n v="3"/>
  </r>
  <r>
    <x v="24"/>
    <n v="240"/>
    <x v="4"/>
    <n v="1"/>
  </r>
  <r>
    <x v="24"/>
    <n v="1662"/>
    <x v="179"/>
    <n v="1"/>
  </r>
  <r>
    <x v="24"/>
    <n v="38"/>
    <x v="134"/>
    <n v="6"/>
  </r>
  <r>
    <x v="24"/>
    <n v="100"/>
    <x v="34"/>
    <n v="3"/>
  </r>
  <r>
    <x v="24"/>
    <n v="13"/>
    <x v="146"/>
    <n v="3"/>
  </r>
  <r>
    <x v="24"/>
    <n v="300"/>
    <x v="193"/>
    <n v="0"/>
  </r>
  <r>
    <x v="24"/>
    <n v="9999"/>
    <x v="230"/>
    <n v="2"/>
  </r>
  <r>
    <x v="24"/>
    <n v="11988"/>
    <x v="74"/>
    <n v="1"/>
  </r>
  <r>
    <x v="24"/>
    <n v="555"/>
    <x v="211"/>
    <n v="0"/>
  </r>
  <r>
    <x v="24"/>
    <n v="9"/>
    <x v="146"/>
    <n v="2"/>
  </r>
  <r>
    <x v="24"/>
    <n v="550"/>
    <x v="197"/>
    <n v="3"/>
  </r>
  <r>
    <x v="24"/>
    <n v="146"/>
    <x v="105"/>
    <n v="6"/>
  </r>
  <r>
    <x v="24"/>
    <n v="9999"/>
    <x v="197"/>
    <n v="0"/>
  </r>
  <r>
    <x v="24"/>
    <n v="28"/>
    <x v="83"/>
    <n v="11"/>
  </r>
  <r>
    <x v="24"/>
    <n v="4"/>
    <x v="253"/>
    <n v="1"/>
  </r>
  <r>
    <x v="24"/>
    <n v="21"/>
    <x v="4"/>
    <n v="0"/>
  </r>
  <r>
    <x v="24"/>
    <n v="11"/>
    <x v="11"/>
    <n v="35"/>
  </r>
  <r>
    <x v="24"/>
    <n v="71"/>
    <x v="209"/>
    <n v="6"/>
  </r>
  <r>
    <x v="24"/>
    <n v="1200"/>
    <x v="273"/>
    <n v="0"/>
  </r>
  <r>
    <x v="24"/>
    <n v="10"/>
    <x v="221"/>
    <n v="2"/>
  </r>
  <r>
    <x v="24"/>
    <n v="62"/>
    <x v="296"/>
    <n v="13"/>
  </r>
  <r>
    <x v="24"/>
    <n v="150"/>
    <x v="88"/>
    <n v="1"/>
  </r>
  <r>
    <x v="24"/>
    <n v="28"/>
    <x v="146"/>
    <n v="0"/>
  </r>
  <r>
    <x v="24"/>
    <n v="198"/>
    <x v="158"/>
    <n v="6"/>
  </r>
  <r>
    <x v="24"/>
    <n v="26"/>
    <x v="155"/>
    <n v="0"/>
  </r>
  <r>
    <x v="24"/>
    <n v="6837"/>
    <x v="123"/>
    <n v="47"/>
  </r>
  <r>
    <x v="24"/>
    <n v="397"/>
    <x v="244"/>
    <n v="50"/>
  </r>
  <r>
    <x v="24"/>
    <n v="30"/>
    <x v="19"/>
    <n v="1"/>
  </r>
  <r>
    <x v="24"/>
    <n v="17"/>
    <x v="171"/>
    <n v="2"/>
  </r>
  <r>
    <x v="24"/>
    <n v="199"/>
    <x v="1"/>
    <n v="0"/>
  </r>
  <r>
    <x v="24"/>
    <n v="13"/>
    <x v="59"/>
    <n v="333"/>
  </r>
  <r>
    <x v="24"/>
    <n v="13"/>
    <x v="381"/>
    <n v="16"/>
  </r>
  <r>
    <x v="24"/>
    <n v="3995"/>
    <x v="320"/>
    <n v="7"/>
  </r>
  <r>
    <x v="24"/>
    <n v="2993"/>
    <x v="2"/>
    <n v="4"/>
  </r>
  <r>
    <x v="24"/>
    <n v="30"/>
    <x v="251"/>
    <n v="0"/>
  </r>
  <r>
    <x v="24"/>
    <n v="18"/>
    <x v="66"/>
    <n v="49"/>
  </r>
  <r>
    <x v="24"/>
    <n v="1498"/>
    <x v="19"/>
    <n v="0"/>
  </r>
  <r>
    <x v="24"/>
    <n v="12"/>
    <x v="150"/>
    <n v="0"/>
  </r>
  <r>
    <x v="24"/>
    <n v="89"/>
    <x v="47"/>
    <n v="7"/>
  </r>
  <r>
    <x v="24"/>
    <n v="60"/>
    <x v="72"/>
    <n v="0"/>
  </r>
  <r>
    <x v="24"/>
    <n v="1000"/>
    <x v="10"/>
    <n v="0"/>
  </r>
  <r>
    <x v="24"/>
    <n v="11979"/>
    <x v="113"/>
    <n v="14"/>
  </r>
  <r>
    <x v="24"/>
    <n v="5991"/>
    <x v="47"/>
    <n v="23"/>
  </r>
  <r>
    <x v="24"/>
    <n v="3"/>
    <x v="113"/>
    <n v="14"/>
  </r>
  <r>
    <x v="24"/>
    <n v="39"/>
    <x v="155"/>
    <n v="0"/>
  </r>
  <r>
    <x v="24"/>
    <n v="50"/>
    <x v="240"/>
    <n v="11"/>
  </r>
  <r>
    <x v="24"/>
    <n v="181"/>
    <x v="193"/>
    <n v="6"/>
  </r>
  <r>
    <x v="24"/>
    <n v="10"/>
    <x v="146"/>
    <n v="0"/>
  </r>
  <r>
    <x v="24"/>
    <n v="3"/>
    <x v="1"/>
    <n v="0"/>
  </r>
  <r>
    <x v="24"/>
    <n v="4000"/>
    <x v="56"/>
    <n v="0"/>
  </r>
  <r>
    <x v="24"/>
    <n v="265"/>
    <x v="120"/>
    <n v="7"/>
  </r>
  <r>
    <x v="24"/>
    <n v="6000"/>
    <x v="230"/>
    <n v="1"/>
  </r>
  <r>
    <x v="24"/>
    <n v="2997"/>
    <x v="263"/>
    <n v="1"/>
  </r>
  <r>
    <x v="24"/>
    <n v="896"/>
    <x v="17"/>
    <n v="0"/>
  </r>
  <r>
    <x v="24"/>
    <n v="2000"/>
    <x v="123"/>
    <n v="0"/>
  </r>
  <r>
    <x v="24"/>
    <n v="2380"/>
    <x v="240"/>
    <n v="92"/>
  </r>
  <r>
    <x v="24"/>
    <n v="1000"/>
    <x v="1"/>
    <n v="30"/>
  </r>
  <r>
    <x v="24"/>
    <n v="15"/>
    <x v="84"/>
    <n v="1"/>
  </r>
  <r>
    <x v="24"/>
    <n v="18"/>
    <x v="382"/>
    <n v="1"/>
  </r>
  <r>
    <x v="24"/>
    <n v="94"/>
    <x v="141"/>
    <n v="6"/>
  </r>
  <r>
    <x v="24"/>
    <n v="598"/>
    <x v="126"/>
    <n v="1"/>
  </r>
  <r>
    <x v="24"/>
    <n v="67"/>
    <x v="155"/>
    <n v="143"/>
  </r>
  <r>
    <x v="24"/>
    <n v="196"/>
    <x v="74"/>
    <n v="4"/>
  </r>
  <r>
    <x v="24"/>
    <n v="144"/>
    <x v="197"/>
    <n v="1"/>
  </r>
  <r>
    <x v="24"/>
    <n v="100"/>
    <x v="316"/>
    <n v="19"/>
  </r>
  <r>
    <x v="24"/>
    <n v="50"/>
    <x v="197"/>
    <n v="8"/>
  </r>
  <r>
    <x v="24"/>
    <n v="300"/>
    <x v="59"/>
    <n v="0"/>
  </r>
  <r>
    <x v="24"/>
    <n v="10"/>
    <x v="23"/>
    <n v="67"/>
  </r>
  <r>
    <x v="24"/>
    <n v="150"/>
    <x v="23"/>
    <n v="106"/>
  </r>
  <r>
    <x v="24"/>
    <n v="198"/>
    <x v="160"/>
    <n v="1"/>
  </r>
  <r>
    <x v="24"/>
    <n v="50"/>
    <x v="109"/>
    <n v="1"/>
  </r>
  <r>
    <x v="24"/>
    <n v="0"/>
    <x v="66"/>
    <n v="1"/>
  </r>
  <r>
    <x v="24"/>
    <n v="298"/>
    <x v="70"/>
    <n v="2"/>
  </r>
  <r>
    <x v="24"/>
    <n v="1493"/>
    <x v="1"/>
    <n v="31"/>
  </r>
  <r>
    <x v="24"/>
    <n v="300"/>
    <x v="233"/>
    <n v="0"/>
  </r>
  <r>
    <x v="24"/>
    <n v="2990"/>
    <x v="115"/>
    <n v="37"/>
  </r>
  <r>
    <x v="24"/>
    <n v="2000"/>
    <x v="143"/>
    <n v="0"/>
  </r>
  <r>
    <x v="24"/>
    <n v="30"/>
    <x v="12"/>
    <n v="5"/>
  </r>
  <r>
    <x v="24"/>
    <n v="240"/>
    <x v="92"/>
    <n v="0"/>
  </r>
  <r>
    <x v="24"/>
    <n v="50"/>
    <x v="368"/>
    <n v="3"/>
  </r>
  <r>
    <x v="24"/>
    <n v="8"/>
    <x v="137"/>
    <n v="51"/>
  </r>
  <r>
    <x v="24"/>
    <n v="20"/>
    <x v="283"/>
    <n v="1"/>
  </r>
  <r>
    <x v="24"/>
    <n v="198"/>
    <x v="267"/>
    <n v="0"/>
  </r>
  <r>
    <x v="24"/>
    <n v="149"/>
    <x v="253"/>
    <n v="0"/>
  </r>
  <r>
    <x v="24"/>
    <n v="20"/>
    <x v="15"/>
    <n v="9"/>
  </r>
  <r>
    <x v="24"/>
    <n v="17471"/>
    <x v="324"/>
    <n v="0"/>
  </r>
  <r>
    <x v="24"/>
    <n v="4000"/>
    <x v="40"/>
    <n v="0"/>
  </r>
  <r>
    <x v="24"/>
    <n v="200"/>
    <x v="59"/>
    <n v="0"/>
  </r>
  <r>
    <x v="24"/>
    <n v="18"/>
    <x v="240"/>
    <n v="0"/>
  </r>
  <r>
    <x v="24"/>
    <n v="11"/>
    <x v="5"/>
    <n v="1"/>
  </r>
  <r>
    <x v="24"/>
    <n v="22"/>
    <x v="19"/>
    <n v="0"/>
  </r>
  <r>
    <x v="24"/>
    <n v="28"/>
    <x v="251"/>
    <n v="10"/>
  </r>
  <r>
    <x v="24"/>
    <n v="39"/>
    <x v="23"/>
    <n v="0"/>
  </r>
  <r>
    <x v="24"/>
    <n v="23"/>
    <x v="363"/>
    <n v="13"/>
  </r>
  <r>
    <x v="24"/>
    <n v="55"/>
    <x v="188"/>
    <n v="5"/>
  </r>
  <r>
    <x v="24"/>
    <n v="2000"/>
    <x v="345"/>
    <n v="0"/>
  </r>
  <r>
    <x v="24"/>
    <n v="8"/>
    <x v="4"/>
    <n v="6"/>
  </r>
  <r>
    <x v="24"/>
    <n v="500"/>
    <x v="4"/>
    <n v="1"/>
  </r>
  <r>
    <x v="24"/>
    <n v="282"/>
    <x v="272"/>
    <n v="5"/>
  </r>
  <r>
    <x v="24"/>
    <n v="77"/>
    <x v="10"/>
    <n v="15"/>
  </r>
  <r>
    <x v="24"/>
    <n v="7037"/>
    <x v="363"/>
    <n v="7"/>
  </r>
  <r>
    <x v="24"/>
    <n v="367"/>
    <x v="270"/>
    <n v="1"/>
  </r>
  <r>
    <x v="24"/>
    <n v="150"/>
    <x v="365"/>
    <n v="6"/>
  </r>
  <r>
    <x v="24"/>
    <n v="2"/>
    <x v="122"/>
    <n v="7"/>
  </r>
  <r>
    <x v="24"/>
    <n v="3"/>
    <x v="210"/>
    <n v="2"/>
  </r>
  <r>
    <x v="24"/>
    <n v="197"/>
    <x v="208"/>
    <n v="4"/>
  </r>
  <r>
    <x v="24"/>
    <n v="30"/>
    <x v="200"/>
    <n v="8"/>
  </r>
  <r>
    <x v="24"/>
    <n v="12"/>
    <x v="155"/>
    <n v="2"/>
  </r>
  <r>
    <x v="24"/>
    <n v="3"/>
    <x v="113"/>
    <n v="0"/>
  </r>
  <r>
    <x v="24"/>
    <n v="1"/>
    <x v="92"/>
    <n v="3"/>
  </r>
  <r>
    <x v="24"/>
    <n v="1"/>
    <x v="177"/>
    <n v="1"/>
  </r>
  <r>
    <x v="24"/>
    <n v="10000"/>
    <x v="283"/>
    <n v="0"/>
  </r>
  <r>
    <x v="24"/>
    <n v="62"/>
    <x v="245"/>
    <n v="4"/>
  </r>
  <r>
    <x v="24"/>
    <n v="188"/>
    <x v="150"/>
    <n v="7"/>
  </r>
  <r>
    <x v="24"/>
    <n v="4323"/>
    <x v="96"/>
    <n v="6"/>
  </r>
  <r>
    <x v="24"/>
    <n v="300"/>
    <x v="82"/>
    <n v="0"/>
  </r>
  <r>
    <x v="24"/>
    <n v="1555"/>
    <x v="383"/>
    <n v="4"/>
  </r>
  <r>
    <x v="24"/>
    <n v="81"/>
    <x v="197"/>
    <n v="3"/>
  </r>
  <r>
    <x v="24"/>
    <n v="1588"/>
    <x v="384"/>
    <n v="6"/>
  </r>
  <r>
    <x v="24"/>
    <n v="70"/>
    <x v="142"/>
    <n v="1"/>
  </r>
  <r>
    <x v="24"/>
    <n v="120"/>
    <x v="124"/>
    <n v="7"/>
  </r>
  <r>
    <x v="24"/>
    <n v="17"/>
    <x v="158"/>
    <n v="9"/>
  </r>
  <r>
    <x v="24"/>
    <n v="65"/>
    <x v="11"/>
    <n v="4"/>
  </r>
  <r>
    <x v="24"/>
    <n v="17"/>
    <x v="385"/>
    <n v="11"/>
  </r>
  <r>
    <x v="24"/>
    <n v="2989"/>
    <x v="243"/>
    <n v="15"/>
  </r>
  <r>
    <x v="24"/>
    <n v="73"/>
    <x v="231"/>
    <n v="1"/>
  </r>
  <r>
    <x v="24"/>
    <n v="4"/>
    <x v="134"/>
    <n v="9"/>
  </r>
  <r>
    <x v="24"/>
    <n v="1778"/>
    <x v="123"/>
    <n v="5"/>
  </r>
  <r>
    <x v="24"/>
    <n v="7"/>
    <x v="203"/>
    <n v="5"/>
  </r>
  <r>
    <x v="24"/>
    <n v="16"/>
    <x v="150"/>
    <n v="607"/>
  </r>
  <r>
    <x v="24"/>
    <n v="9"/>
    <x v="19"/>
    <n v="5"/>
  </r>
  <r>
    <x v="24"/>
    <n v="4270"/>
    <x v="216"/>
    <n v="59"/>
  </r>
  <r>
    <x v="24"/>
    <n v="1179"/>
    <x v="386"/>
    <n v="0"/>
  </r>
  <r>
    <x v="24"/>
    <n v="76"/>
    <x v="120"/>
    <n v="3"/>
  </r>
  <r>
    <x v="24"/>
    <n v="298"/>
    <x v="92"/>
    <n v="3"/>
  </r>
  <r>
    <x v="24"/>
    <n v="2"/>
    <x v="322"/>
    <n v="4"/>
  </r>
  <r>
    <x v="24"/>
    <n v="8"/>
    <x v="187"/>
    <n v="1"/>
  </r>
  <r>
    <x v="24"/>
    <n v="50"/>
    <x v="271"/>
    <n v="0"/>
  </r>
  <r>
    <x v="24"/>
    <n v="4"/>
    <x v="243"/>
    <n v="20"/>
  </r>
  <r>
    <x v="24"/>
    <n v="40212"/>
    <x v="186"/>
    <n v="9"/>
  </r>
  <r>
    <x v="24"/>
    <n v="160"/>
    <x v="146"/>
    <n v="2"/>
  </r>
  <r>
    <x v="24"/>
    <n v="47"/>
    <x v="367"/>
    <n v="2"/>
  </r>
  <r>
    <x v="24"/>
    <n v="40"/>
    <x v="22"/>
    <n v="2"/>
  </r>
  <r>
    <x v="24"/>
    <n v="3728"/>
    <x v="268"/>
    <n v="1"/>
  </r>
  <r>
    <x v="24"/>
    <n v="1988"/>
    <x v="179"/>
    <n v="11"/>
  </r>
  <r>
    <x v="24"/>
    <n v="996"/>
    <x v="185"/>
    <n v="5"/>
  </r>
  <r>
    <x v="24"/>
    <n v="20"/>
    <x v="59"/>
    <n v="9"/>
  </r>
  <r>
    <x v="24"/>
    <n v="60"/>
    <x v="180"/>
    <n v="6"/>
  </r>
  <r>
    <x v="24"/>
    <n v="137"/>
    <x v="120"/>
    <n v="2"/>
  </r>
  <r>
    <x v="24"/>
    <n v="7"/>
    <x v="2"/>
    <n v="4"/>
  </r>
  <r>
    <x v="24"/>
    <n v="10549"/>
    <x v="190"/>
    <n v="23"/>
  </r>
  <r>
    <x v="24"/>
    <n v="3"/>
    <x v="146"/>
    <n v="7"/>
  </r>
  <r>
    <x v="24"/>
    <n v="46"/>
    <x v="91"/>
    <n v="5"/>
  </r>
  <r>
    <x v="24"/>
    <n v="5"/>
    <x v="2"/>
    <n v="0"/>
  </r>
  <r>
    <x v="24"/>
    <n v="997"/>
    <x v="126"/>
    <n v="1"/>
  </r>
  <r>
    <x v="24"/>
    <n v="39"/>
    <x v="244"/>
    <n v="7"/>
  </r>
  <r>
    <x v="24"/>
    <n v="110"/>
    <x v="120"/>
    <n v="3"/>
  </r>
  <r>
    <x v="24"/>
    <n v="13"/>
    <x v="199"/>
    <n v="1"/>
  </r>
  <r>
    <x v="24"/>
    <n v="92"/>
    <x v="372"/>
    <n v="8"/>
  </r>
  <r>
    <x v="24"/>
    <n v="98"/>
    <x v="1"/>
    <n v="1"/>
  </r>
  <r>
    <x v="24"/>
    <n v="53043"/>
    <x v="211"/>
    <n v="6154"/>
  </r>
  <r>
    <x v="24"/>
    <n v="1097"/>
    <x v="84"/>
    <n v="0"/>
  </r>
  <r>
    <x v="24"/>
    <n v="163"/>
    <x v="295"/>
    <n v="1"/>
  </r>
  <r>
    <x v="24"/>
    <n v="11"/>
    <x v="9"/>
    <n v="3"/>
  </r>
  <r>
    <x v="24"/>
    <n v="18856"/>
    <x v="243"/>
    <n v="3"/>
  </r>
  <r>
    <x v="24"/>
    <n v="57"/>
    <x v="2"/>
    <n v="2"/>
  </r>
  <r>
    <x v="24"/>
    <n v="991"/>
    <x v="266"/>
    <n v="0"/>
  </r>
  <r>
    <x v="24"/>
    <n v="5"/>
    <x v="115"/>
    <n v="5"/>
  </r>
  <r>
    <x v="24"/>
    <n v="1310"/>
    <x v="357"/>
    <n v="61"/>
  </r>
  <r>
    <x v="24"/>
    <n v="50"/>
    <x v="208"/>
    <n v="1"/>
  </r>
  <r>
    <x v="24"/>
    <n v="119"/>
    <x v="328"/>
    <n v="0"/>
  </r>
  <r>
    <x v="24"/>
    <n v="295"/>
    <x v="4"/>
    <n v="2"/>
  </r>
  <r>
    <x v="24"/>
    <n v="389"/>
    <x v="208"/>
    <n v="0"/>
  </r>
  <r>
    <x v="24"/>
    <n v="484"/>
    <x v="179"/>
    <n v="2"/>
  </r>
  <r>
    <x v="24"/>
    <n v="24"/>
    <x v="243"/>
    <n v="25"/>
  </r>
  <r>
    <x v="24"/>
    <n v="1995"/>
    <x v="19"/>
    <n v="3"/>
  </r>
  <r>
    <x v="24"/>
    <n v="10"/>
    <x v="146"/>
    <n v="27"/>
  </r>
  <r>
    <x v="24"/>
    <n v="100"/>
    <x v="84"/>
    <n v="9"/>
  </r>
  <r>
    <x v="24"/>
    <n v="2"/>
    <x v="185"/>
    <n v="6"/>
  </r>
  <r>
    <x v="24"/>
    <n v="28"/>
    <x v="155"/>
    <n v="3"/>
  </r>
  <r>
    <x v="24"/>
    <n v="14393"/>
    <x v="109"/>
    <n v="13"/>
  </r>
  <r>
    <x v="24"/>
    <n v="44"/>
    <x v="122"/>
    <n v="19"/>
  </r>
  <r>
    <x v="24"/>
    <n v="3000"/>
    <x v="203"/>
    <n v="0"/>
  </r>
  <r>
    <x v="24"/>
    <n v="89"/>
    <x v="150"/>
    <n v="1"/>
  </r>
  <r>
    <x v="24"/>
    <n v="2695"/>
    <x v="257"/>
    <n v="2"/>
  </r>
  <r>
    <x v="24"/>
    <n v="5992"/>
    <x v="222"/>
    <n v="6"/>
  </r>
  <r>
    <x v="24"/>
    <n v="88317"/>
    <x v="19"/>
    <n v="508"/>
  </r>
  <r>
    <x v="24"/>
    <n v="2340"/>
    <x v="193"/>
    <n v="1"/>
  </r>
  <r>
    <x v="24"/>
    <n v="29"/>
    <x v="379"/>
    <n v="2"/>
  </r>
  <r>
    <x v="24"/>
    <n v="40"/>
    <x v="155"/>
    <n v="1"/>
  </r>
  <r>
    <x v="24"/>
    <n v="19"/>
    <x v="62"/>
    <n v="5"/>
  </r>
  <r>
    <x v="24"/>
    <n v="29807"/>
    <x v="203"/>
    <n v="0"/>
  </r>
  <r>
    <x v="24"/>
    <n v="77"/>
    <x v="171"/>
    <n v="3"/>
  </r>
  <r>
    <x v="24"/>
    <n v="478"/>
    <x v="146"/>
    <n v="5"/>
  </r>
  <r>
    <x v="24"/>
    <n v="1429"/>
    <x v="258"/>
    <n v="8"/>
  </r>
  <r>
    <x v="24"/>
    <n v="89"/>
    <x v="161"/>
    <n v="16"/>
  </r>
  <r>
    <x v="24"/>
    <n v="29"/>
    <x v="368"/>
    <n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6741FB-2A89-4020-868F-3FC6E875ADD0}" name="PivotTable1" cacheId="0" applyNumberFormats="0" applyBorderFormats="0" applyFontFormats="0" applyPatternFormats="0" applyAlignmentFormats="0" applyWidthHeightFormats="1" dataCaption="Values" grandTotalCaption="Total # Wished " updatedVersion="8" minRefreshableVersion="3" useAutoFormatting="1" itemPrintTitles="1" createdVersion="8" indent="0" compact="0" outline="1" outlineData="1" compactData="0" multipleFieldFilters="0" chartFormat="6">
  <location ref="T11:U37" firstHeaderRow="1" firstDataRow="1" firstDataCol="1"/>
  <pivotFields count="4">
    <pivotField axis="axisRow" compact="0" showAll="0" sortType="descending">
      <items count="26">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compact="0" showAll="0"/>
    <pivotField compact="0" showAll="0"/>
    <pivotField dataField="1" compact="0" showAll="0"/>
  </pivotFields>
  <rowFields count="1">
    <field x="0"/>
  </rowFields>
  <rowItems count="26">
    <i>
      <x v="22"/>
    </i>
    <i>
      <x v="21"/>
    </i>
    <i>
      <x v="20"/>
    </i>
    <i>
      <x v="23"/>
    </i>
    <i>
      <x v="24"/>
    </i>
    <i>
      <x v="19"/>
    </i>
    <i>
      <x v="17"/>
    </i>
    <i>
      <x v="18"/>
    </i>
    <i>
      <x/>
    </i>
    <i>
      <x v="14"/>
    </i>
    <i>
      <x v="15"/>
    </i>
    <i>
      <x v="16"/>
    </i>
    <i>
      <x v="11"/>
    </i>
    <i>
      <x v="8"/>
    </i>
    <i>
      <x v="5"/>
    </i>
    <i>
      <x v="13"/>
    </i>
    <i>
      <x v="1"/>
    </i>
    <i>
      <x v="3"/>
    </i>
    <i>
      <x v="12"/>
    </i>
    <i>
      <x v="10"/>
    </i>
    <i>
      <x v="7"/>
    </i>
    <i>
      <x v="4"/>
    </i>
    <i>
      <x v="6"/>
    </i>
    <i>
      <x v="9"/>
    </i>
    <i>
      <x v="2"/>
    </i>
    <i t="grand">
      <x/>
    </i>
  </rowItems>
  <colItems count="1">
    <i/>
  </colItems>
  <dataFields count="1">
    <dataField name="Sum of Wished_Count" fld="3"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_Rating" xr10:uid="{1322FA2A-C9BF-4564-8914-FEFFC499249A}" sourceName="Star_Rating">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_Rating" xr10:uid="{C3208271-8860-48D2-9E82-58A6EF1550FD}" cache="Slicer_Star_Rating" caption="Star_Rating" startItem="17" style="SlicerStyleOther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8D73EE-F887-46B7-A49F-2F5D185B1BA4}" name="Table1" displayName="Table1" ref="B1:E1992" totalsRowShown="0">
  <autoFilter ref="B1:E1992" xr:uid="{FD8D73EE-F887-46B7-A49F-2F5D185B1BA4}">
    <filterColumn colId="0" hiddenButton="1">
      <filters>
        <filter val="5.0"/>
      </filters>
    </filterColumn>
    <filterColumn colId="1" hiddenButton="1"/>
    <filterColumn colId="2" hiddenButton="1"/>
    <filterColumn colId="3" hiddenButton="1"/>
  </autoFilter>
  <sortState xmlns:xlrd2="http://schemas.microsoft.com/office/spreadsheetml/2017/richdata2" ref="B2:D1992">
    <sortCondition descending="1" ref="B1:B1992"/>
  </sortState>
  <tableColumns count="4">
    <tableColumn id="1" xr3:uid="{1EF43A39-D857-4CC4-9460-B67346EA3677}" name="Star_Rating" dataDxfId="19"/>
    <tableColumn id="2" xr3:uid="{74839778-681D-4E17-954E-B9D7919480B2}" name="Quantity_In_Inventory" dataDxfId="18"/>
    <tableColumn id="3" xr3:uid="{F9FA7B1E-5F49-415A-A709-7AC6637A1D67}" name="Quantity_Sold (int)" dataDxfId="17">
      <calculatedColumnFormula>SUBSTITUTE(SUBSTITUTE(I2,"sold",""), "+", "")</calculatedColumnFormula>
    </tableColumn>
    <tableColumn id="4" xr3:uid="{9E53DBC5-A838-4D72-9BAE-594D2982B30A}" name="Wished_Count" dataDxfId="16"/>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66AA91-6670-4E96-8085-405EC3B2810C}" name="Table3" displayName="Table3" ref="T1:V3" totalsRowShown="0">
  <autoFilter ref="T1:V3" xr:uid="{2166AA91-6670-4E96-8085-405EC3B2810C}"/>
  <tableColumns count="3">
    <tableColumn id="1" xr3:uid="{123709F9-CB5F-49D1-90AA-F7768F0957AF}" name="Mean"/>
    <tableColumn id="2" xr3:uid="{4A6FFB7B-2710-4102-BB90-64789AFDAE3B}" name="St Dev"/>
    <tableColumn id="3" xr3:uid="{FF3DE736-A058-4BED-9439-FE6DD635027D}" name="Outlier Boundary">
      <calculatedColumnFormula>T1-U1*2</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D05F478-873D-4C50-975D-A7FF9A20932A}" name="Table4" displayName="Table4" ref="T5:V7" totalsRowShown="0" headerRowDxfId="15">
  <autoFilter ref="T5:V7" xr:uid="{CD05F478-873D-4C50-975D-A7FF9A20932A}"/>
  <tableColumns count="3">
    <tableColumn id="1" xr3:uid="{D41B2698-7725-41F6-A36F-73B939C9FDAC}" name="Mean"/>
    <tableColumn id="2" xr3:uid="{025CD870-3B85-4662-BA9B-08B292E8C260}" name="St Dev"/>
    <tableColumn id="3" xr3:uid="{F10BDEA9-5A6A-4D3A-966C-AFAD599AF604}" name="Outlier Boundary">
      <calculatedColumnFormula>T5-U5*2</calculatedColumnFormula>
    </tableColumn>
  </tableColumns>
  <tableStyleInfo name="TableStyleLight8"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CF501-061D-44D0-BA1A-936A21FB4130}">
  <dimension ref="A1:X1992"/>
  <sheetViews>
    <sheetView showGridLines="0" showRowColHeaders="0" tabSelected="1" zoomScale="54" workbookViewId="0">
      <selection activeCell="F1" sqref="F1:H98"/>
    </sheetView>
  </sheetViews>
  <sheetFormatPr defaultRowHeight="14" x14ac:dyDescent="0.3"/>
  <cols>
    <col min="1" max="1" width="209.1640625" customWidth="1"/>
    <col min="2" max="2" width="15" style="3" customWidth="1"/>
    <col min="3" max="3" width="54.1640625" style="3" customWidth="1"/>
    <col min="4" max="4" width="19.5" style="3" customWidth="1"/>
    <col min="5" max="5" width="16.1640625" style="3" customWidth="1"/>
    <col min="9" max="9" width="48.75" customWidth="1"/>
    <col min="10" max="10" width="37.4140625" customWidth="1"/>
    <col min="11" max="11" width="15.58203125" bestFit="1" customWidth="1"/>
    <col min="12" max="12" width="34.75" bestFit="1" customWidth="1"/>
    <col min="13" max="13" width="20.25" bestFit="1" customWidth="1"/>
    <col min="16" max="16" width="12.25" bestFit="1" customWidth="1"/>
    <col min="17" max="17" width="22.58203125" bestFit="1" customWidth="1"/>
    <col min="18" max="18" width="15.75" bestFit="1" customWidth="1"/>
    <col min="21" max="21" width="21.4140625" bestFit="1" customWidth="1"/>
    <col min="22" max="22" width="17.58203125" customWidth="1"/>
    <col min="24" max="24" width="14.83203125" customWidth="1"/>
  </cols>
  <sheetData>
    <row r="1" spans="1:24" ht="27" x14ac:dyDescent="0.7">
      <c r="A1" s="1" t="s">
        <v>2232</v>
      </c>
      <c r="B1" s="3" t="s">
        <v>2225</v>
      </c>
      <c r="C1" s="3" t="s">
        <v>2231</v>
      </c>
      <c r="D1" s="3" t="s">
        <v>2235</v>
      </c>
      <c r="E1" s="3" t="s">
        <v>2230</v>
      </c>
      <c r="F1" s="11" t="s">
        <v>2247</v>
      </c>
      <c r="G1" s="11"/>
      <c r="H1" s="11"/>
      <c r="I1" s="3" t="s">
        <v>2236</v>
      </c>
      <c r="J1" s="3" t="s">
        <v>2238</v>
      </c>
      <c r="K1" s="6" t="s">
        <v>2244</v>
      </c>
      <c r="L1" s="3" t="s">
        <v>2245</v>
      </c>
      <c r="M1" t="s">
        <v>2246</v>
      </c>
      <c r="O1" s="6" t="s">
        <v>2243</v>
      </c>
      <c r="P1" t="s">
        <v>2251</v>
      </c>
      <c r="Q1" t="s">
        <v>2250</v>
      </c>
      <c r="T1" s="6" t="s">
        <v>2240</v>
      </c>
      <c r="U1" s="6" t="s">
        <v>2241</v>
      </c>
      <c r="V1" t="s">
        <v>2242</v>
      </c>
      <c r="W1" s="9" t="s">
        <v>2248</v>
      </c>
      <c r="X1" s="9"/>
    </row>
    <row r="2" spans="1:24" ht="14.5" x14ac:dyDescent="0.35">
      <c r="A2" t="s">
        <v>0</v>
      </c>
      <c r="B2" s="3" t="s">
        <v>4</v>
      </c>
      <c r="C2" s="3">
        <v>1986</v>
      </c>
      <c r="D2" s="3" t="str">
        <f t="shared" ref="D2:D62" si="0">SUBSTITUTE(SUBSTITUTE(I2,"sold",""), "+", "")</f>
        <v xml:space="preserve">5 </v>
      </c>
      <c r="E2" s="3">
        <v>64</v>
      </c>
      <c r="F2" s="11"/>
      <c r="G2" s="11"/>
      <c r="H2" s="11"/>
      <c r="I2" s="3" t="s">
        <v>2</v>
      </c>
      <c r="J2" s="3">
        <f>Table1[[#This Row],[Quantity_Sold (int)]]/Table1[[#This Row],[Quantity_In_Inventory]]</f>
        <v>2.5176233635448137E-3</v>
      </c>
      <c r="K2" s="7">
        <f>IFERROR(Table1[[#This Row],[Quantity_Sold (int)]]/Table1[[#This Row],[Wished_Count]],0)</f>
        <v>7.8125E-2</v>
      </c>
      <c r="L2" s="3">
        <f>IFERROR(Table1[[#This Row],[Quantity_In_Inventory]]/Table1[[#This Row],[Wished_Count]], 0)</f>
        <v>31.03125</v>
      </c>
      <c r="M2" t="str" cm="1">
        <f t="array" ref="M2">_xlfn.IFS(AND(L2 &gt;= 0.5,L2 &lt;= 1.5), "Perfect", L2 &lt; 0.5, "Understocked", L2 &gt; 1.5, "Overstocked")</f>
        <v>Overstocked</v>
      </c>
      <c r="O2" s="5">
        <f>IFERROR(L2,0)</f>
        <v>31.03125</v>
      </c>
      <c r="P2" s="6" t="str">
        <f>IF(AND(1700% &lt;= K2, K2 &lt;= 9600%), "yes", "no")</f>
        <v>no</v>
      </c>
      <c r="Q2" s="6" t="str">
        <f>IF((M2="Perfect")+(0.01&lt;J2)+(J2&lt;=0.5)+(P2="yes") &gt;=3,"Healthy","Suboptimal")</f>
        <v>Suboptimal</v>
      </c>
      <c r="T2">
        <f>AVERAGE(O2:O425)</f>
        <v>181.96371500991555</v>
      </c>
      <c r="U2">
        <f>STDEV(O2:O425)</f>
        <v>749.6949520373181</v>
      </c>
      <c r="V2">
        <f>T2+U2*2</f>
        <v>1681.3536190845518</v>
      </c>
      <c r="W2" s="9"/>
      <c r="X2" s="9"/>
    </row>
    <row r="3" spans="1:24" ht="14.5" x14ac:dyDescent="0.35">
      <c r="A3" t="s">
        <v>3</v>
      </c>
      <c r="B3" s="3" t="s">
        <v>4</v>
      </c>
      <c r="C3" s="3">
        <v>78</v>
      </c>
      <c r="D3" s="3" t="str">
        <f t="shared" si="0"/>
        <v xml:space="preserve">28 </v>
      </c>
      <c r="E3" s="3">
        <v>85</v>
      </c>
      <c r="F3" s="11"/>
      <c r="G3" s="11"/>
      <c r="H3" s="11"/>
      <c r="I3" s="3" t="s">
        <v>5</v>
      </c>
      <c r="J3" s="3">
        <f>Table1[[#This Row],[Quantity_Sold (int)]]/Table1[[#This Row],[Quantity_In_Inventory]]</f>
        <v>0.35897435897435898</v>
      </c>
      <c r="K3" s="7">
        <f>IFERROR(Table1[[#This Row],[Quantity_Sold (int)]]/Table1[[#This Row],[Wished_Count]],0)</f>
        <v>0.32941176470588235</v>
      </c>
      <c r="L3" s="3">
        <f>IFERROR(Table1[[#This Row],[Quantity_In_Inventory]]/Table1[[#This Row],[Wished_Count]], 0)</f>
        <v>0.91764705882352937</v>
      </c>
      <c r="M3" t="str" cm="1">
        <f t="array" ref="M3">_xlfn.IFS(AND(L3 &gt;= 0.5,L3 &lt;= 1.5), "Perfect", L3 &lt; 0.5, "Understocked", L3 &gt; 1.5, "Overstocked")</f>
        <v>Perfect</v>
      </c>
      <c r="O3" s="5">
        <f>IFERROR(L3,0)</f>
        <v>0.91764705882352937</v>
      </c>
      <c r="P3" s="6" t="str">
        <f t="shared" ref="P3:P66" si="1">IF(AND(1700% &lt;= K3, K3 &lt;= 9600%), "yes", "no")</f>
        <v>no</v>
      </c>
      <c r="Q3" s="6" t="str">
        <f t="shared" ref="Q3:Q66" si="2">IF((M3="Perfect")+(0.01&lt;J3)+(J3&lt;=0.5)+(P3="yes") &gt;=3,"Healthy","Suboptimal")</f>
        <v>Healthy</v>
      </c>
      <c r="V3">
        <f>T2-U2*2</f>
        <v>-1317.4261890647206</v>
      </c>
      <c r="W3" s="9"/>
      <c r="X3" s="9"/>
    </row>
    <row r="4" spans="1:24" ht="14.5" x14ac:dyDescent="0.35">
      <c r="A4" t="s">
        <v>6</v>
      </c>
      <c r="B4" s="3" t="s">
        <v>4</v>
      </c>
      <c r="C4" s="3">
        <v>8</v>
      </c>
      <c r="D4" s="3" t="str">
        <f t="shared" si="0"/>
        <v xml:space="preserve">20 </v>
      </c>
      <c r="E4" s="3">
        <v>5</v>
      </c>
      <c r="F4" s="11"/>
      <c r="G4" s="11"/>
      <c r="H4" s="11"/>
      <c r="I4" s="3" t="s">
        <v>8</v>
      </c>
      <c r="J4" s="3">
        <f>Table1[[#This Row],[Quantity_Sold (int)]]/Table1[[#This Row],[Quantity_In_Inventory]]</f>
        <v>2.5</v>
      </c>
      <c r="K4" s="7">
        <f>IFERROR(Table1[[#This Row],[Quantity_Sold (int)]]/Table1[[#This Row],[Wished_Count]],0)</f>
        <v>4</v>
      </c>
      <c r="L4" s="3">
        <f>IFERROR(Table1[[#This Row],[Quantity_In_Inventory]]/Table1[[#This Row],[Wished_Count]], 0)</f>
        <v>1.6</v>
      </c>
      <c r="M4" t="str" cm="1">
        <f t="array" ref="M4">_xlfn.IFS(AND(L4 &gt;= 0.5,L4 &lt;= 1.5), "Perfect", L4 &lt; 0.5, "Understocked", L4 &gt; 1.5, "Overstocked")</f>
        <v>Overstocked</v>
      </c>
      <c r="O4" s="5">
        <f>IFERROR(L4,0)</f>
        <v>1.6</v>
      </c>
      <c r="P4" s="6" t="str">
        <f t="shared" si="1"/>
        <v>no</v>
      </c>
      <c r="Q4" s="6" t="str">
        <f t="shared" si="2"/>
        <v>Suboptimal</v>
      </c>
    </row>
    <row r="5" spans="1:24" ht="14.5" x14ac:dyDescent="0.35">
      <c r="A5" t="s">
        <v>9</v>
      </c>
      <c r="B5" s="3" t="s">
        <v>4</v>
      </c>
      <c r="C5" s="3">
        <v>39990</v>
      </c>
      <c r="D5" s="3" t="str">
        <f t="shared" si="0"/>
        <v xml:space="preserve">0 </v>
      </c>
      <c r="E5" s="3">
        <v>45</v>
      </c>
      <c r="F5" s="11"/>
      <c r="G5" s="11"/>
      <c r="H5" s="11"/>
      <c r="I5" s="3" t="s">
        <v>10</v>
      </c>
      <c r="J5" s="3">
        <f>Table1[[#This Row],[Quantity_Sold (int)]]/Table1[[#This Row],[Quantity_In_Inventory]]</f>
        <v>0</v>
      </c>
      <c r="K5" s="7">
        <f>IFERROR(Table1[[#This Row],[Quantity_Sold (int)]]/Table1[[#This Row],[Wished_Count]],0)</f>
        <v>0</v>
      </c>
      <c r="L5" s="3">
        <f>IFERROR(Table1[[#This Row],[Quantity_In_Inventory]]/Table1[[#This Row],[Wished_Count]], 0)</f>
        <v>888.66666666666663</v>
      </c>
      <c r="M5" t="str" cm="1">
        <f t="array" ref="M5">_xlfn.IFS(AND(L5 &gt;= 0.5,L5 &lt;= 1.5), "Perfect", L5 &lt; 0.5, "Understocked", L5 &gt; 1.5, "Overstocked")</f>
        <v>Overstocked</v>
      </c>
      <c r="O5" s="5">
        <f>IFERROR(L5,0)</f>
        <v>888.66666666666663</v>
      </c>
      <c r="P5" s="6" t="str">
        <f t="shared" si="1"/>
        <v>no</v>
      </c>
      <c r="Q5" s="6" t="str">
        <f t="shared" si="2"/>
        <v>Suboptimal</v>
      </c>
      <c r="T5" s="6" t="s">
        <v>2240</v>
      </c>
      <c r="U5" s="6" t="s">
        <v>2241</v>
      </c>
      <c r="V5" s="6" t="s">
        <v>2242</v>
      </c>
      <c r="W5" s="9" t="s">
        <v>2249</v>
      </c>
      <c r="X5" s="9"/>
    </row>
    <row r="6" spans="1:24" ht="14.5" x14ac:dyDescent="0.35">
      <c r="A6" t="s">
        <v>15</v>
      </c>
      <c r="B6" s="3" t="s">
        <v>4</v>
      </c>
      <c r="C6" s="3">
        <v>3972</v>
      </c>
      <c r="D6" s="3" t="str">
        <f t="shared" si="0"/>
        <v xml:space="preserve">98 </v>
      </c>
      <c r="E6" s="3">
        <v>9</v>
      </c>
      <c r="F6" s="11"/>
      <c r="G6" s="11"/>
      <c r="H6" s="11"/>
      <c r="I6" s="3" t="s">
        <v>16</v>
      </c>
      <c r="J6" s="3">
        <f>Table1[[#This Row],[Quantity_Sold (int)]]/Table1[[#This Row],[Quantity_In_Inventory]]</f>
        <v>2.4672708962739175E-2</v>
      </c>
      <c r="K6" s="7">
        <f>IFERROR(Table1[[#This Row],[Quantity_Sold (int)]]/Table1[[#This Row],[Wished_Count]],0)</f>
        <v>10.888888888888889</v>
      </c>
      <c r="L6" s="3">
        <f>IFERROR(Table1[[#This Row],[Quantity_In_Inventory]]/Table1[[#This Row],[Wished_Count]], 0)</f>
        <v>441.33333333333331</v>
      </c>
      <c r="M6" t="str" cm="1">
        <f t="array" ref="M6">_xlfn.IFS(AND(L6 &gt;= 0.5,L6 &lt;= 1.5), "Perfect", L6 &lt; 0.5, "Understocked", L6 &gt; 1.5, "Overstocked")</f>
        <v>Overstocked</v>
      </c>
      <c r="O6" s="5">
        <f>IFERROR(L6,0)</f>
        <v>441.33333333333331</v>
      </c>
      <c r="P6" s="6" t="str">
        <f t="shared" si="1"/>
        <v>no</v>
      </c>
      <c r="Q6" s="6" t="str">
        <f t="shared" si="2"/>
        <v>Suboptimal</v>
      </c>
      <c r="T6" s="4">
        <f>AVERAGE(K2:K425)</f>
        <v>11.775514874802459</v>
      </c>
      <c r="U6" s="8">
        <f>STDEV(K2:K425)</f>
        <v>48.091173246722306</v>
      </c>
      <c r="V6" s="4">
        <f>T6+U6*2</f>
        <v>107.95786136824707</v>
      </c>
      <c r="W6" s="9"/>
      <c r="X6" s="9"/>
    </row>
    <row r="7" spans="1:24" ht="14.5" x14ac:dyDescent="0.35">
      <c r="A7" t="s">
        <v>17</v>
      </c>
      <c r="B7" s="3" t="s">
        <v>4</v>
      </c>
      <c r="C7" s="3">
        <v>320</v>
      </c>
      <c r="D7" s="3" t="str">
        <f t="shared" si="0"/>
        <v xml:space="preserve">1,000 </v>
      </c>
      <c r="E7" s="3">
        <v>91</v>
      </c>
      <c r="F7" s="11"/>
      <c r="G7" s="11"/>
      <c r="H7" s="11"/>
      <c r="I7" s="3" t="s">
        <v>12</v>
      </c>
      <c r="J7" s="3">
        <f>Table1[[#This Row],[Quantity_Sold (int)]]/Table1[[#This Row],[Quantity_In_Inventory]]</f>
        <v>3.1250000000000002E-3</v>
      </c>
      <c r="K7" s="7">
        <f>IFERROR(Table1[[#This Row],[Quantity_Sold (int)]]/Table1[[#This Row],[Wished_Count]],0)</f>
        <v>1.098901098901099E-2</v>
      </c>
      <c r="L7" s="3">
        <f>IFERROR(Table1[[#This Row],[Quantity_In_Inventory]]/Table1[[#This Row],[Wished_Count]], 0)</f>
        <v>3.5164835164835164</v>
      </c>
      <c r="M7" t="str" cm="1">
        <f t="array" ref="M7">_xlfn.IFS(AND(L7 &gt;= 0.5,L7 &lt;= 1.5), "Perfect", L7 &lt; 0.5, "Understocked", L7 &gt; 1.5, "Overstocked")</f>
        <v>Overstocked</v>
      </c>
      <c r="O7" s="5">
        <f>IFERROR(L7,0)</f>
        <v>3.5164835164835164</v>
      </c>
      <c r="P7" s="6" t="str">
        <f t="shared" si="1"/>
        <v>no</v>
      </c>
      <c r="Q7" s="6" t="str">
        <f t="shared" si="2"/>
        <v>Suboptimal</v>
      </c>
      <c r="V7">
        <f>T6-U6*2</f>
        <v>-84.406831618642158</v>
      </c>
      <c r="W7" s="9"/>
      <c r="X7" s="9"/>
    </row>
    <row r="8" spans="1:24" ht="14.5" x14ac:dyDescent="0.35">
      <c r="A8" t="s">
        <v>19</v>
      </c>
      <c r="B8" s="3" t="s">
        <v>4</v>
      </c>
      <c r="C8" s="3">
        <v>18</v>
      </c>
      <c r="D8" s="3" t="str">
        <f t="shared" si="0"/>
        <v xml:space="preserve">2,000 </v>
      </c>
      <c r="E8" s="3">
        <v>35</v>
      </c>
      <c r="F8" s="11"/>
      <c r="G8" s="11"/>
      <c r="H8" s="11"/>
      <c r="I8" s="3" t="s">
        <v>21</v>
      </c>
      <c r="J8" s="3">
        <f>Table1[[#This Row],[Quantity_Sold (int)]]/Table1[[#This Row],[Quantity_In_Inventory]]</f>
        <v>0.1111111111111111</v>
      </c>
      <c r="K8" s="7">
        <f>IFERROR(Table1[[#This Row],[Quantity_Sold (int)]]/Table1[[#This Row],[Wished_Count]],0)</f>
        <v>5.7142857142857141E-2</v>
      </c>
      <c r="L8" s="3">
        <f>IFERROR(Table1[[#This Row],[Quantity_In_Inventory]]/Table1[[#This Row],[Wished_Count]], 0)</f>
        <v>0.51428571428571423</v>
      </c>
      <c r="M8" t="str" cm="1">
        <f t="array" ref="M8">_xlfn.IFS(AND(L8 &gt;= 0.5,L8 &lt;= 1.5), "Perfect", L8 &lt; 0.5, "Understocked", L8 &gt; 1.5, "Overstocked")</f>
        <v>Perfect</v>
      </c>
      <c r="O8" s="5">
        <f>IFERROR(L8,0)</f>
        <v>0.51428571428571423</v>
      </c>
      <c r="P8" s="6" t="str">
        <f t="shared" si="1"/>
        <v>no</v>
      </c>
      <c r="Q8" s="6" t="str">
        <f t="shared" si="2"/>
        <v>Healthy</v>
      </c>
    </row>
    <row r="9" spans="1:24" ht="14.5" x14ac:dyDescent="0.35">
      <c r="A9" t="s">
        <v>22</v>
      </c>
      <c r="B9" s="3" t="s">
        <v>4</v>
      </c>
      <c r="C9" s="3">
        <v>70</v>
      </c>
      <c r="D9" s="3" t="str">
        <f t="shared" si="0"/>
        <v xml:space="preserve">445 </v>
      </c>
      <c r="E9" s="3">
        <v>41</v>
      </c>
      <c r="F9" s="11"/>
      <c r="G9" s="11"/>
      <c r="H9" s="11"/>
      <c r="I9" s="3" t="s">
        <v>23</v>
      </c>
      <c r="J9" s="3">
        <f>Table1[[#This Row],[Quantity_Sold (int)]]/Table1[[#This Row],[Quantity_In_Inventory]]</f>
        <v>6.3571428571428568</v>
      </c>
      <c r="K9" s="7">
        <f>IFERROR(Table1[[#This Row],[Quantity_Sold (int)]]/Table1[[#This Row],[Wished_Count]],0)</f>
        <v>10.853658536585366</v>
      </c>
      <c r="L9" s="3">
        <f>IFERROR(Table1[[#This Row],[Quantity_In_Inventory]]/Table1[[#This Row],[Wished_Count]], 0)</f>
        <v>1.7073170731707317</v>
      </c>
      <c r="M9" t="str" cm="1">
        <f t="array" ref="M9">_xlfn.IFS(AND(L9 &gt;= 0.5,L9 &lt;= 1.5), "Perfect", L9 &lt; 0.5, "Understocked", L9 &gt; 1.5, "Overstocked")</f>
        <v>Overstocked</v>
      </c>
      <c r="O9" s="5">
        <f>IFERROR(L9,0)</f>
        <v>1.7073170731707317</v>
      </c>
      <c r="P9" s="6" t="str">
        <f t="shared" si="1"/>
        <v>no</v>
      </c>
      <c r="Q9" s="6" t="str">
        <f t="shared" si="2"/>
        <v>Suboptimal</v>
      </c>
    </row>
    <row r="10" spans="1:24" ht="14.5" x14ac:dyDescent="0.35">
      <c r="A10" t="s">
        <v>24</v>
      </c>
      <c r="B10" s="3" t="s">
        <v>4</v>
      </c>
      <c r="C10" s="3">
        <v>2481</v>
      </c>
      <c r="D10" s="3" t="str">
        <f t="shared" si="0"/>
        <v xml:space="preserve">129 </v>
      </c>
      <c r="E10" s="3">
        <v>108</v>
      </c>
      <c r="F10" s="11"/>
      <c r="G10" s="11"/>
      <c r="H10" s="11"/>
      <c r="I10" s="3" t="s">
        <v>25</v>
      </c>
      <c r="J10" s="3">
        <f>Table1[[#This Row],[Quantity_Sold (int)]]/Table1[[#This Row],[Quantity_In_Inventory]]</f>
        <v>5.1995163240628778E-2</v>
      </c>
      <c r="K10" s="7">
        <f>IFERROR(Table1[[#This Row],[Quantity_Sold (int)]]/Table1[[#This Row],[Wished_Count]],0)</f>
        <v>1.1944444444444444</v>
      </c>
      <c r="L10" s="3">
        <f>IFERROR(Table1[[#This Row],[Quantity_In_Inventory]]/Table1[[#This Row],[Wished_Count]], 0)</f>
        <v>22.972222222222221</v>
      </c>
      <c r="M10" t="str" cm="1">
        <f t="array" ref="M10">_xlfn.IFS(AND(L10 &gt;= 0.5,L10 &lt;= 1.5), "Perfect", L10 &lt; 0.5, "Understocked", L10 &gt; 1.5, "Overstocked")</f>
        <v>Overstocked</v>
      </c>
      <c r="O10" s="5">
        <f>IFERROR(L10,0)</f>
        <v>22.972222222222221</v>
      </c>
      <c r="P10" s="6" t="str">
        <f t="shared" si="1"/>
        <v>no</v>
      </c>
      <c r="Q10" s="6" t="str">
        <f t="shared" si="2"/>
        <v>Suboptimal</v>
      </c>
    </row>
    <row r="11" spans="1:24" ht="14.5" x14ac:dyDescent="0.35">
      <c r="A11" t="s">
        <v>26</v>
      </c>
      <c r="B11" s="3" t="s">
        <v>4</v>
      </c>
      <c r="C11" s="3">
        <v>7949</v>
      </c>
      <c r="D11" s="3" t="str">
        <f t="shared" si="0"/>
        <v xml:space="preserve">500 </v>
      </c>
      <c r="E11" s="3">
        <v>69</v>
      </c>
      <c r="F11" s="11"/>
      <c r="G11" s="11"/>
      <c r="H11" s="11"/>
      <c r="I11" s="3" t="s">
        <v>27</v>
      </c>
      <c r="J11" s="3">
        <f>Table1[[#This Row],[Quantity_Sold (int)]]/Table1[[#This Row],[Quantity_In_Inventory]]</f>
        <v>6.2900993835702607E-2</v>
      </c>
      <c r="K11" s="7">
        <f>IFERROR(Table1[[#This Row],[Quantity_Sold (int)]]/Table1[[#This Row],[Wished_Count]],0)</f>
        <v>7.2463768115942031</v>
      </c>
      <c r="L11" s="3">
        <f>IFERROR(Table1[[#This Row],[Quantity_In_Inventory]]/Table1[[#This Row],[Wished_Count]], 0)</f>
        <v>115.20289855072464</v>
      </c>
      <c r="M11" t="str" cm="1">
        <f t="array" ref="M11">_xlfn.IFS(AND(L11 &gt;= 0.5,L11 &lt;= 1.5), "Perfect", L11 &lt; 0.5, "Understocked", L11 &gt; 1.5, "Overstocked")</f>
        <v>Overstocked</v>
      </c>
      <c r="O11" s="5">
        <f>IFERROR(L11,0)</f>
        <v>115.20289855072464</v>
      </c>
      <c r="P11" s="6" t="str">
        <f t="shared" si="1"/>
        <v>no</v>
      </c>
      <c r="Q11" s="6" t="str">
        <f t="shared" si="2"/>
        <v>Suboptimal</v>
      </c>
      <c r="T11" s="2" t="s">
        <v>2225</v>
      </c>
      <c r="U11" t="s">
        <v>2237</v>
      </c>
    </row>
    <row r="12" spans="1:24" ht="14.5" x14ac:dyDescent="0.35">
      <c r="A12" t="s">
        <v>28</v>
      </c>
      <c r="B12" s="3" t="s">
        <v>4</v>
      </c>
      <c r="C12" s="3">
        <v>52</v>
      </c>
      <c r="D12" s="3" t="str">
        <f t="shared" si="0"/>
        <v xml:space="preserve">69 </v>
      </c>
      <c r="E12" s="3">
        <v>41</v>
      </c>
      <c r="F12" s="11"/>
      <c r="G12" s="11"/>
      <c r="H12" s="11"/>
      <c r="I12" s="3" t="s">
        <v>29</v>
      </c>
      <c r="J12" s="3">
        <f>Table1[[#This Row],[Quantity_Sold (int)]]/Table1[[#This Row],[Quantity_In_Inventory]]</f>
        <v>1.3269230769230769</v>
      </c>
      <c r="K12" s="7">
        <f>IFERROR(Table1[[#This Row],[Quantity_Sold (int)]]/Table1[[#This Row],[Wished_Count]],0)</f>
        <v>1.6829268292682926</v>
      </c>
      <c r="L12" s="3">
        <f>IFERROR(Table1[[#This Row],[Quantity_In_Inventory]]/Table1[[#This Row],[Wished_Count]], 0)</f>
        <v>1.2682926829268293</v>
      </c>
      <c r="M12" t="str" cm="1">
        <f t="array" ref="M12">_xlfn.IFS(AND(L12 &gt;= 0.5,L12 &lt;= 1.5), "Perfect", L12 &lt; 0.5, "Understocked", L12 &gt; 1.5, "Overstocked")</f>
        <v>Perfect</v>
      </c>
      <c r="O12" s="5">
        <f>IFERROR(L12,0)</f>
        <v>1.2682926829268293</v>
      </c>
      <c r="P12" s="6" t="str">
        <f t="shared" si="1"/>
        <v>no</v>
      </c>
      <c r="Q12" s="6" t="str">
        <f t="shared" si="2"/>
        <v>Suboptimal</v>
      </c>
      <c r="T12" t="s">
        <v>18</v>
      </c>
      <c r="U12" s="4">
        <v>558086</v>
      </c>
    </row>
    <row r="13" spans="1:24" ht="14.5" x14ac:dyDescent="0.35">
      <c r="A13" t="s">
        <v>30</v>
      </c>
      <c r="B13" s="3" t="s">
        <v>4</v>
      </c>
      <c r="C13" s="3">
        <v>12776</v>
      </c>
      <c r="D13" s="3" t="str">
        <f t="shared" si="0"/>
        <v xml:space="preserve">2,000 </v>
      </c>
      <c r="E13" s="3">
        <v>281</v>
      </c>
      <c r="F13" s="11"/>
      <c r="G13" s="11"/>
      <c r="H13" s="11"/>
      <c r="I13" s="3" t="s">
        <v>21</v>
      </c>
      <c r="J13" s="3">
        <f>Table1[[#This Row],[Quantity_Sold (int)]]/Table1[[#This Row],[Quantity_In_Inventory]]</f>
        <v>1.5654351909830932E-4</v>
      </c>
      <c r="K13" s="7">
        <f>IFERROR(Table1[[#This Row],[Quantity_Sold (int)]]/Table1[[#This Row],[Wished_Count]],0)</f>
        <v>7.1174377224199285E-3</v>
      </c>
      <c r="L13" s="3">
        <f>IFERROR(Table1[[#This Row],[Quantity_In_Inventory]]/Table1[[#This Row],[Wished_Count]], 0)</f>
        <v>45.466192170818502</v>
      </c>
      <c r="M13" t="str" cm="1">
        <f t="array" ref="M13">_xlfn.IFS(AND(L13 &gt;= 0.5,L13 &lt;= 1.5), "Perfect", L13 &lt; 0.5, "Understocked", L13 &gt; 1.5, "Overstocked")</f>
        <v>Overstocked</v>
      </c>
      <c r="O13" s="5">
        <f>IFERROR(L13,0)</f>
        <v>45.466192170818502</v>
      </c>
      <c r="P13" s="6" t="str">
        <f t="shared" si="1"/>
        <v>no</v>
      </c>
      <c r="Q13" s="6" t="str">
        <f t="shared" si="2"/>
        <v>Suboptimal</v>
      </c>
      <c r="T13" t="s">
        <v>20</v>
      </c>
      <c r="U13" s="4">
        <v>377946</v>
      </c>
    </row>
    <row r="14" spans="1:24" ht="14.5" x14ac:dyDescent="0.35">
      <c r="A14" t="s">
        <v>31</v>
      </c>
      <c r="B14" s="3" t="s">
        <v>4</v>
      </c>
      <c r="C14" s="3">
        <v>294</v>
      </c>
      <c r="D14" s="3" t="str">
        <f t="shared" si="0"/>
        <v xml:space="preserve">1,000 </v>
      </c>
      <c r="E14" s="3">
        <v>22</v>
      </c>
      <c r="F14" s="11"/>
      <c r="G14" s="11"/>
      <c r="H14" s="11"/>
      <c r="I14" s="3" t="s">
        <v>12</v>
      </c>
      <c r="J14" s="3">
        <f>Table1[[#This Row],[Quantity_Sold (int)]]/Table1[[#This Row],[Quantity_In_Inventory]]</f>
        <v>3.4013605442176869E-3</v>
      </c>
      <c r="K14" s="7">
        <f>IFERROR(Table1[[#This Row],[Quantity_Sold (int)]]/Table1[[#This Row],[Wished_Count]],0)</f>
        <v>4.5454545454545456E-2</v>
      </c>
      <c r="L14" s="3">
        <f>IFERROR(Table1[[#This Row],[Quantity_In_Inventory]]/Table1[[#This Row],[Wished_Count]], 0)</f>
        <v>13.363636363636363</v>
      </c>
      <c r="M14" t="str" cm="1">
        <f t="array" ref="M14">_xlfn.IFS(AND(L14 &gt;= 0.5,L14 &lt;= 1.5), "Perfect", L14 &lt; 0.5, "Understocked", L14 &gt; 1.5, "Overstocked")</f>
        <v>Overstocked</v>
      </c>
      <c r="O14" s="5">
        <f>IFERROR(L14,0)</f>
        <v>13.363636363636363</v>
      </c>
      <c r="P14" s="6" t="str">
        <f t="shared" si="1"/>
        <v>no</v>
      </c>
      <c r="Q14" s="6" t="str">
        <f t="shared" si="2"/>
        <v>Suboptimal</v>
      </c>
      <c r="T14" t="s">
        <v>13</v>
      </c>
      <c r="U14" s="4">
        <v>270748</v>
      </c>
    </row>
    <row r="15" spans="1:24" ht="14.5" x14ac:dyDescent="0.35">
      <c r="A15" t="s">
        <v>32</v>
      </c>
      <c r="B15" s="3" t="s">
        <v>4</v>
      </c>
      <c r="C15" s="3">
        <v>1782</v>
      </c>
      <c r="D15" s="3" t="str">
        <f t="shared" si="0"/>
        <v xml:space="preserve">1,000 </v>
      </c>
      <c r="E15" s="3">
        <v>104</v>
      </c>
      <c r="F15" s="11"/>
      <c r="G15" s="11"/>
      <c r="H15" s="11"/>
      <c r="I15" s="3" t="s">
        <v>12</v>
      </c>
      <c r="J15" s="3">
        <f>Table1[[#This Row],[Quantity_Sold (int)]]/Table1[[#This Row],[Quantity_In_Inventory]]</f>
        <v>5.6116722783389455E-4</v>
      </c>
      <c r="K15" s="7">
        <f>IFERROR(Table1[[#This Row],[Quantity_Sold (int)]]/Table1[[#This Row],[Wished_Count]],0)</f>
        <v>9.6153846153846159E-3</v>
      </c>
      <c r="L15" s="3">
        <f>IFERROR(Table1[[#This Row],[Quantity_In_Inventory]]/Table1[[#This Row],[Wished_Count]], 0)</f>
        <v>17.134615384615383</v>
      </c>
      <c r="M15" t="str" cm="1">
        <f t="array" ref="M15">_xlfn.IFS(AND(L15 &gt;= 0.5,L15 &lt;= 1.5), "Perfect", L15 &lt; 0.5, "Understocked", L15 &gt; 1.5, "Overstocked")</f>
        <v>Overstocked</v>
      </c>
      <c r="O15" s="5">
        <f>IFERROR(L15,0)</f>
        <v>17.134615384615383</v>
      </c>
      <c r="P15" s="6" t="str">
        <f t="shared" si="1"/>
        <v>no</v>
      </c>
      <c r="Q15" s="6" t="str">
        <f t="shared" si="2"/>
        <v>Suboptimal</v>
      </c>
      <c r="T15" t="s">
        <v>11</v>
      </c>
      <c r="U15" s="4">
        <v>180542</v>
      </c>
    </row>
    <row r="16" spans="1:24" ht="14.5" x14ac:dyDescent="0.35">
      <c r="A16" t="s">
        <v>33</v>
      </c>
      <c r="B16" s="3" t="s">
        <v>4</v>
      </c>
      <c r="C16" s="3">
        <v>1</v>
      </c>
      <c r="D16" s="3" t="str">
        <f t="shared" si="0"/>
        <v xml:space="preserve">251 </v>
      </c>
      <c r="E16" s="3">
        <v>9</v>
      </c>
      <c r="F16" s="11"/>
      <c r="G16" s="11"/>
      <c r="H16" s="11"/>
      <c r="I16" s="3" t="s">
        <v>34</v>
      </c>
      <c r="J16" s="3">
        <f>Table1[[#This Row],[Quantity_Sold (int)]]/Table1[[#This Row],[Quantity_In_Inventory]]</f>
        <v>251</v>
      </c>
      <c r="K16" s="7">
        <f>IFERROR(Table1[[#This Row],[Quantity_Sold (int)]]/Table1[[#This Row],[Wished_Count]],0)</f>
        <v>27.888888888888889</v>
      </c>
      <c r="L16" s="3">
        <f>IFERROR(Table1[[#This Row],[Quantity_In_Inventory]]/Table1[[#This Row],[Wished_Count]], 0)</f>
        <v>0.1111111111111111</v>
      </c>
      <c r="M16" t="str" cm="1">
        <f t="array" ref="M16">_xlfn.IFS(AND(L16 &gt;= 0.5,L16 &lt;= 1.5), "Perfect", L16 &lt; 0.5, "Understocked", L16 &gt; 1.5, "Overstocked")</f>
        <v>Understocked</v>
      </c>
      <c r="O16" s="5">
        <f>IFERROR(L16,0)</f>
        <v>0.1111111111111111</v>
      </c>
      <c r="P16" s="6" t="str">
        <f t="shared" si="1"/>
        <v>yes</v>
      </c>
      <c r="Q16" s="6" t="str">
        <f t="shared" si="2"/>
        <v>Suboptimal</v>
      </c>
      <c r="T16" t="s">
        <v>4</v>
      </c>
      <c r="U16" s="4">
        <v>117405</v>
      </c>
    </row>
    <row r="17" spans="1:21" ht="14.5" x14ac:dyDescent="0.35">
      <c r="A17" t="s">
        <v>35</v>
      </c>
      <c r="B17" s="3" t="s">
        <v>4</v>
      </c>
      <c r="C17" s="3">
        <v>78</v>
      </c>
      <c r="D17" s="3" t="str">
        <f t="shared" si="0"/>
        <v xml:space="preserve">1 </v>
      </c>
      <c r="E17" s="3">
        <v>23</v>
      </c>
      <c r="F17" s="11"/>
      <c r="G17" s="11"/>
      <c r="H17" s="11"/>
      <c r="I17" s="3" t="s">
        <v>36</v>
      </c>
      <c r="J17" s="3">
        <f>Table1[[#This Row],[Quantity_Sold (int)]]/Table1[[#This Row],[Quantity_In_Inventory]]</f>
        <v>1.282051282051282E-2</v>
      </c>
      <c r="K17" s="7">
        <f>IFERROR(Table1[[#This Row],[Quantity_Sold (int)]]/Table1[[#This Row],[Wished_Count]],0)</f>
        <v>4.3478260869565216E-2</v>
      </c>
      <c r="L17" s="3">
        <f>IFERROR(Table1[[#This Row],[Quantity_In_Inventory]]/Table1[[#This Row],[Wished_Count]], 0)</f>
        <v>3.3913043478260869</v>
      </c>
      <c r="M17" t="str" cm="1">
        <f t="array" ref="M17">_xlfn.IFS(AND(L17 &gt;= 0.5,L17 &lt;= 1.5), "Perfect", L17 &lt; 0.5, "Understocked", L17 &gt; 1.5, "Overstocked")</f>
        <v>Overstocked</v>
      </c>
      <c r="O17" s="5">
        <f>IFERROR(L17,0)</f>
        <v>3.3913043478260869</v>
      </c>
      <c r="P17" s="6" t="str">
        <f t="shared" si="1"/>
        <v>no</v>
      </c>
      <c r="Q17" s="6" t="str">
        <f t="shared" si="2"/>
        <v>Suboptimal</v>
      </c>
      <c r="T17" t="s">
        <v>7</v>
      </c>
      <c r="U17" s="4">
        <v>111095</v>
      </c>
    </row>
    <row r="18" spans="1:21" ht="14.5" x14ac:dyDescent="0.35">
      <c r="A18" t="s">
        <v>37</v>
      </c>
      <c r="B18" s="3" t="s">
        <v>4</v>
      </c>
      <c r="C18" s="3">
        <v>12</v>
      </c>
      <c r="D18" s="3" t="str">
        <f t="shared" si="0"/>
        <v xml:space="preserve">1 </v>
      </c>
      <c r="E18" s="3">
        <v>9</v>
      </c>
      <c r="F18" s="11"/>
      <c r="G18" s="11"/>
      <c r="H18" s="11"/>
      <c r="I18" s="3" t="s">
        <v>36</v>
      </c>
      <c r="J18" s="3">
        <f>Table1[[#This Row],[Quantity_Sold (int)]]/Table1[[#This Row],[Quantity_In_Inventory]]</f>
        <v>8.3333333333333329E-2</v>
      </c>
      <c r="K18" s="7">
        <f>IFERROR(Table1[[#This Row],[Quantity_Sold (int)]]/Table1[[#This Row],[Wished_Count]],0)</f>
        <v>0.1111111111111111</v>
      </c>
      <c r="L18" s="3">
        <f>IFERROR(Table1[[#This Row],[Quantity_In_Inventory]]/Table1[[#This Row],[Wished_Count]], 0)</f>
        <v>1.3333333333333333</v>
      </c>
      <c r="M18" t="str" cm="1">
        <f t="array" ref="M18">_xlfn.IFS(AND(L18 &gt;= 0.5,L18 &lt;= 1.5), "Perfect", L18 &lt; 0.5, "Understocked", L18 &gt; 1.5, "Overstocked")</f>
        <v>Perfect</v>
      </c>
      <c r="O18" s="5">
        <f>IFERROR(L18,0)</f>
        <v>1.3333333333333333</v>
      </c>
      <c r="P18" s="6" t="str">
        <f t="shared" si="1"/>
        <v>no</v>
      </c>
      <c r="Q18" s="6" t="str">
        <f t="shared" si="2"/>
        <v>Healthy</v>
      </c>
      <c r="T18" t="s">
        <v>49</v>
      </c>
      <c r="U18" s="4">
        <v>85776</v>
      </c>
    </row>
    <row r="19" spans="1:21" ht="14.5" x14ac:dyDescent="0.35">
      <c r="A19" t="s">
        <v>38</v>
      </c>
      <c r="B19" s="3" t="s">
        <v>4</v>
      </c>
      <c r="C19" s="3">
        <v>2995</v>
      </c>
      <c r="D19" s="3" t="str">
        <f t="shared" si="0"/>
        <v xml:space="preserve">164 </v>
      </c>
      <c r="E19" s="3">
        <v>11</v>
      </c>
      <c r="F19" s="11"/>
      <c r="G19" s="11"/>
      <c r="H19" s="11"/>
      <c r="I19" s="3" t="s">
        <v>39</v>
      </c>
      <c r="J19" s="3">
        <f>Table1[[#This Row],[Quantity_Sold (int)]]/Table1[[#This Row],[Quantity_In_Inventory]]</f>
        <v>5.4757929883138566E-2</v>
      </c>
      <c r="K19" s="7">
        <f>IFERROR(Table1[[#This Row],[Quantity_Sold (int)]]/Table1[[#This Row],[Wished_Count]],0)</f>
        <v>14.909090909090908</v>
      </c>
      <c r="L19" s="3">
        <f>IFERROR(Table1[[#This Row],[Quantity_In_Inventory]]/Table1[[#This Row],[Wished_Count]], 0)</f>
        <v>272.27272727272725</v>
      </c>
      <c r="M19" t="str" cm="1">
        <f t="array" ref="M19">_xlfn.IFS(AND(L19 &gt;= 0.5,L19 &lt;= 1.5), "Perfect", L19 &lt; 0.5, "Understocked", L19 &gt; 1.5, "Overstocked")</f>
        <v>Overstocked</v>
      </c>
      <c r="O19" s="5">
        <f>IFERROR(L19,0)</f>
        <v>272.27272727272725</v>
      </c>
      <c r="P19" s="6" t="str">
        <f t="shared" si="1"/>
        <v>no</v>
      </c>
      <c r="Q19" s="6" t="str">
        <f t="shared" si="2"/>
        <v>Suboptimal</v>
      </c>
      <c r="T19" t="s">
        <v>99</v>
      </c>
      <c r="U19" s="4">
        <v>33140</v>
      </c>
    </row>
    <row r="20" spans="1:21" ht="14.5" x14ac:dyDescent="0.35">
      <c r="A20" t="s">
        <v>40</v>
      </c>
      <c r="B20" s="3" t="s">
        <v>4</v>
      </c>
      <c r="C20" s="3">
        <v>27</v>
      </c>
      <c r="D20" s="3" t="str">
        <f t="shared" si="0"/>
        <v xml:space="preserve">1,000 </v>
      </c>
      <c r="E20" s="3">
        <v>47</v>
      </c>
      <c r="F20" s="11"/>
      <c r="G20" s="11"/>
      <c r="H20" s="11"/>
      <c r="I20" s="3" t="s">
        <v>12</v>
      </c>
      <c r="J20" s="3">
        <f>Table1[[#This Row],[Quantity_Sold (int)]]/Table1[[#This Row],[Quantity_In_Inventory]]</f>
        <v>3.7037037037037035E-2</v>
      </c>
      <c r="K20" s="7">
        <f>IFERROR(Table1[[#This Row],[Quantity_Sold (int)]]/Table1[[#This Row],[Wished_Count]],0)</f>
        <v>2.1276595744680851E-2</v>
      </c>
      <c r="L20" s="3">
        <f>IFERROR(Table1[[#This Row],[Quantity_In_Inventory]]/Table1[[#This Row],[Wished_Count]], 0)</f>
        <v>0.57446808510638303</v>
      </c>
      <c r="M20" t="str" cm="1">
        <f t="array" ref="M20">_xlfn.IFS(AND(L20 &gt;= 0.5,L20 &lt;= 1.5), "Perfect", L20 &lt; 0.5, "Understocked", L20 &gt; 1.5, "Overstocked")</f>
        <v>Perfect</v>
      </c>
      <c r="O20" s="5">
        <f>IFERROR(L20,0)</f>
        <v>0.57446808510638303</v>
      </c>
      <c r="P20" s="6" t="str">
        <f t="shared" si="1"/>
        <v>no</v>
      </c>
      <c r="Q20" s="6" t="str">
        <f t="shared" si="2"/>
        <v>Healthy</v>
      </c>
      <c r="T20" t="s">
        <v>1</v>
      </c>
      <c r="U20" s="4">
        <v>9648</v>
      </c>
    </row>
    <row r="21" spans="1:21" ht="14.5" x14ac:dyDescent="0.35">
      <c r="A21" t="s">
        <v>41</v>
      </c>
      <c r="B21" s="3" t="s">
        <v>4</v>
      </c>
      <c r="C21" s="3">
        <v>116</v>
      </c>
      <c r="D21" s="3" t="str">
        <f t="shared" si="0"/>
        <v xml:space="preserve">3,000 </v>
      </c>
      <c r="E21" s="3">
        <v>337</v>
      </c>
      <c r="F21" s="11"/>
      <c r="G21" s="11"/>
      <c r="H21" s="11"/>
      <c r="I21" s="3" t="s">
        <v>42</v>
      </c>
      <c r="J21" s="3">
        <f>Table1[[#This Row],[Quantity_Sold (int)]]/Table1[[#This Row],[Quantity_In_Inventory]]</f>
        <v>2.5862068965517241E-2</v>
      </c>
      <c r="K21" s="7">
        <f>IFERROR(Table1[[#This Row],[Quantity_Sold (int)]]/Table1[[#This Row],[Wished_Count]],0)</f>
        <v>8.9020771513353119E-3</v>
      </c>
      <c r="L21" s="3">
        <f>IFERROR(Table1[[#This Row],[Quantity_In_Inventory]]/Table1[[#This Row],[Wished_Count]], 0)</f>
        <v>0.34421364985163205</v>
      </c>
      <c r="M21" t="str" cm="1">
        <f t="array" ref="M21">_xlfn.IFS(AND(L21 &gt;= 0.5,L21 &lt;= 1.5), "Perfect", L21 &lt; 0.5, "Understocked", L21 &gt; 1.5, "Overstocked")</f>
        <v>Understocked</v>
      </c>
      <c r="O21" s="5">
        <f>IFERROR(L21,0)</f>
        <v>0.34421364985163205</v>
      </c>
      <c r="P21" s="6" t="str">
        <f t="shared" si="1"/>
        <v>no</v>
      </c>
      <c r="Q21" s="6" t="str">
        <f t="shared" si="2"/>
        <v>Suboptimal</v>
      </c>
      <c r="T21" t="s">
        <v>53</v>
      </c>
      <c r="U21" s="4">
        <v>7651</v>
      </c>
    </row>
    <row r="22" spans="1:21" ht="14.5" x14ac:dyDescent="0.35">
      <c r="A22" t="s">
        <v>43</v>
      </c>
      <c r="B22" s="3" t="s">
        <v>4</v>
      </c>
      <c r="C22" s="3">
        <v>1730</v>
      </c>
      <c r="D22" s="3" t="str">
        <f t="shared" si="0"/>
        <v xml:space="preserve">18 </v>
      </c>
      <c r="E22" s="3">
        <v>1</v>
      </c>
      <c r="F22" s="11"/>
      <c r="G22" s="11"/>
      <c r="H22" s="11"/>
      <c r="I22" s="3" t="s">
        <v>44</v>
      </c>
      <c r="J22" s="3">
        <f>Table1[[#This Row],[Quantity_Sold (int)]]/Table1[[#This Row],[Quantity_In_Inventory]]</f>
        <v>1.0404624277456647E-2</v>
      </c>
      <c r="K22" s="7">
        <f>IFERROR(Table1[[#This Row],[Quantity_Sold (int)]]/Table1[[#This Row],[Wished_Count]],0)</f>
        <v>18</v>
      </c>
      <c r="L22" s="3">
        <f>IFERROR(Table1[[#This Row],[Quantity_In_Inventory]]/Table1[[#This Row],[Wished_Count]], 0)</f>
        <v>1730</v>
      </c>
      <c r="M22" t="str" cm="1">
        <f t="array" ref="M22">_xlfn.IFS(AND(L22 &gt;= 0.5,L22 &lt;= 1.5), "Perfect", L22 &lt; 0.5, "Understocked", L22 &gt; 1.5, "Overstocked")</f>
        <v>Overstocked</v>
      </c>
      <c r="O22" s="5">
        <f>IFERROR(L22,0)</f>
        <v>1730</v>
      </c>
      <c r="P22" s="6" t="str">
        <f t="shared" si="1"/>
        <v>yes</v>
      </c>
      <c r="Q22" s="6" t="str">
        <f t="shared" si="2"/>
        <v>Healthy</v>
      </c>
      <c r="T22" t="s">
        <v>136</v>
      </c>
      <c r="U22" s="4">
        <v>6898</v>
      </c>
    </row>
    <row r="23" spans="1:21" ht="14.5" x14ac:dyDescent="0.35">
      <c r="A23" t="s">
        <v>45</v>
      </c>
      <c r="B23" s="3" t="s">
        <v>4</v>
      </c>
      <c r="C23" s="3">
        <v>17995</v>
      </c>
      <c r="D23" s="3" t="str">
        <f t="shared" si="0"/>
        <v xml:space="preserve">70 </v>
      </c>
      <c r="E23" s="3">
        <v>3</v>
      </c>
      <c r="F23" s="11"/>
      <c r="G23" s="11"/>
      <c r="H23" s="11"/>
      <c r="I23" s="3" t="s">
        <v>46</v>
      </c>
      <c r="J23" s="3">
        <f>Table1[[#This Row],[Quantity_Sold (int)]]/Table1[[#This Row],[Quantity_In_Inventory]]</f>
        <v>3.8899694359544319E-3</v>
      </c>
      <c r="K23" s="7">
        <f>IFERROR(Table1[[#This Row],[Quantity_Sold (int)]]/Table1[[#This Row],[Wished_Count]],0)</f>
        <v>23.333333333333332</v>
      </c>
      <c r="L23" s="3">
        <f>IFERROR(Table1[[#This Row],[Quantity_In_Inventory]]/Table1[[#This Row],[Wished_Count]], 0)</f>
        <v>5998.333333333333</v>
      </c>
      <c r="M23" t="str" cm="1">
        <f t="array" ref="M23">_xlfn.IFS(AND(L23 &gt;= 0.5,L23 &lt;= 1.5), "Perfect", L23 &lt; 0.5, "Understocked", L23 &gt; 1.5, "Overstocked")</f>
        <v>Overstocked</v>
      </c>
      <c r="O23" s="5">
        <f>IFERROR(L23,0)</f>
        <v>5998.333333333333</v>
      </c>
      <c r="P23" s="6" t="str">
        <f t="shared" si="1"/>
        <v>yes</v>
      </c>
      <c r="Q23" s="6" t="str">
        <f t="shared" si="2"/>
        <v>Suboptimal</v>
      </c>
      <c r="T23" t="s">
        <v>240</v>
      </c>
      <c r="U23" s="4">
        <v>4982</v>
      </c>
    </row>
    <row r="24" spans="1:21" ht="14.5" x14ac:dyDescent="0.35">
      <c r="A24" t="s">
        <v>48</v>
      </c>
      <c r="B24" s="3" t="s">
        <v>4</v>
      </c>
      <c r="C24" s="3">
        <v>207</v>
      </c>
      <c r="D24" s="3" t="str">
        <f t="shared" si="0"/>
        <v xml:space="preserve">5 </v>
      </c>
      <c r="E24" s="3">
        <v>10</v>
      </c>
      <c r="F24" s="11"/>
      <c r="G24" s="11"/>
      <c r="H24" s="11"/>
      <c r="I24" s="3" t="s">
        <v>2</v>
      </c>
      <c r="J24" s="3">
        <f>Table1[[#This Row],[Quantity_Sold (int)]]/Table1[[#This Row],[Quantity_In_Inventory]]</f>
        <v>2.4154589371980676E-2</v>
      </c>
      <c r="K24" s="7">
        <f>IFERROR(Table1[[#This Row],[Quantity_Sold (int)]]/Table1[[#This Row],[Wished_Count]],0)</f>
        <v>0.5</v>
      </c>
      <c r="L24" s="3">
        <f>IFERROR(Table1[[#This Row],[Quantity_In_Inventory]]/Table1[[#This Row],[Wished_Count]], 0)</f>
        <v>20.7</v>
      </c>
      <c r="M24" t="str" cm="1">
        <f t="array" ref="M24">_xlfn.IFS(AND(L24 &gt;= 0.5,L24 &lt;= 1.5), "Perfect", L24 &lt; 0.5, "Understocked", L24 &gt; 1.5, "Overstocked")</f>
        <v>Overstocked</v>
      </c>
      <c r="O24" s="5">
        <f>IFERROR(L24,0)</f>
        <v>20.7</v>
      </c>
      <c r="P24" s="6" t="str">
        <f t="shared" si="1"/>
        <v>no</v>
      </c>
      <c r="Q24" s="6" t="str">
        <f t="shared" si="2"/>
        <v>Suboptimal</v>
      </c>
      <c r="T24" t="s">
        <v>62</v>
      </c>
      <c r="U24" s="4">
        <v>3483</v>
      </c>
    </row>
    <row r="25" spans="1:21" ht="14.5" x14ac:dyDescent="0.35">
      <c r="A25" t="s">
        <v>50</v>
      </c>
      <c r="B25" s="3" t="s">
        <v>4</v>
      </c>
      <c r="C25" s="3">
        <v>40</v>
      </c>
      <c r="D25" s="3" t="str">
        <f t="shared" si="0"/>
        <v xml:space="preserve">2 </v>
      </c>
      <c r="E25" s="3">
        <v>144</v>
      </c>
      <c r="F25" s="11"/>
      <c r="G25" s="11"/>
      <c r="H25" s="11"/>
      <c r="I25" s="3" t="s">
        <v>51</v>
      </c>
      <c r="J25" s="3">
        <f>Table1[[#This Row],[Quantity_Sold (int)]]/Table1[[#This Row],[Quantity_In_Inventory]]</f>
        <v>0.05</v>
      </c>
      <c r="K25" s="7">
        <f>IFERROR(Table1[[#This Row],[Quantity_Sold (int)]]/Table1[[#This Row],[Wished_Count]],0)</f>
        <v>1.3888888888888888E-2</v>
      </c>
      <c r="L25" s="3">
        <f>IFERROR(Table1[[#This Row],[Quantity_In_Inventory]]/Table1[[#This Row],[Wished_Count]], 0)</f>
        <v>0.27777777777777779</v>
      </c>
      <c r="M25" t="str" cm="1">
        <f t="array" ref="M25">_xlfn.IFS(AND(L25 &gt;= 0.5,L25 &lt;= 1.5), "Perfect", L25 &lt; 0.5, "Understocked", L25 &gt; 1.5, "Overstocked")</f>
        <v>Understocked</v>
      </c>
      <c r="O25" s="5">
        <f>IFERROR(L25,0)</f>
        <v>0.27777777777777779</v>
      </c>
      <c r="P25" s="6" t="str">
        <f t="shared" si="1"/>
        <v>no</v>
      </c>
      <c r="Q25" s="6" t="str">
        <f t="shared" si="2"/>
        <v>Suboptimal</v>
      </c>
      <c r="T25" t="s">
        <v>1485</v>
      </c>
      <c r="U25" s="4">
        <v>1542</v>
      </c>
    </row>
    <row r="26" spans="1:21" ht="14.5" x14ac:dyDescent="0.35">
      <c r="A26" t="s">
        <v>52</v>
      </c>
      <c r="B26" s="3" t="s">
        <v>4</v>
      </c>
      <c r="C26" s="3">
        <v>120</v>
      </c>
      <c r="D26" s="3" t="str">
        <f t="shared" si="0"/>
        <v xml:space="preserve">23 </v>
      </c>
      <c r="E26" s="3">
        <v>26</v>
      </c>
      <c r="F26" s="11"/>
      <c r="G26" s="11"/>
      <c r="H26" s="11"/>
      <c r="I26" s="3" t="s">
        <v>54</v>
      </c>
      <c r="J26" s="3">
        <f>Table1[[#This Row],[Quantity_Sold (int)]]/Table1[[#This Row],[Quantity_In_Inventory]]</f>
        <v>0.19166666666666668</v>
      </c>
      <c r="K26" s="7">
        <f>IFERROR(Table1[[#This Row],[Quantity_Sold (int)]]/Table1[[#This Row],[Wished_Count]],0)</f>
        <v>0.88461538461538458</v>
      </c>
      <c r="L26" s="3">
        <f>IFERROR(Table1[[#This Row],[Quantity_In_Inventory]]/Table1[[#This Row],[Wished_Count]], 0)</f>
        <v>4.615384615384615</v>
      </c>
      <c r="M26" t="str" cm="1">
        <f t="array" ref="M26">_xlfn.IFS(AND(L26 &gt;= 0.5,L26 &lt;= 1.5), "Perfect", L26 &lt; 0.5, "Understocked", L26 &gt; 1.5, "Overstocked")</f>
        <v>Overstocked</v>
      </c>
      <c r="O26" s="5">
        <f>IFERROR(L26,0)</f>
        <v>4.615384615384615</v>
      </c>
      <c r="P26" s="6" t="str">
        <f t="shared" si="1"/>
        <v>no</v>
      </c>
      <c r="Q26" s="6" t="str">
        <f t="shared" si="2"/>
        <v>Suboptimal</v>
      </c>
      <c r="T26" t="s">
        <v>526</v>
      </c>
      <c r="U26" s="4">
        <v>1123</v>
      </c>
    </row>
    <row r="27" spans="1:21" ht="14.5" x14ac:dyDescent="0.35">
      <c r="A27" t="s">
        <v>55</v>
      </c>
      <c r="B27" s="3" t="s">
        <v>4</v>
      </c>
      <c r="C27" s="3">
        <v>14984</v>
      </c>
      <c r="D27" s="3" t="str">
        <f t="shared" si="0"/>
        <v xml:space="preserve">4 </v>
      </c>
      <c r="E27" s="3">
        <v>6</v>
      </c>
      <c r="F27" s="11"/>
      <c r="G27" s="11"/>
      <c r="H27" s="11"/>
      <c r="I27" s="3" t="s">
        <v>56</v>
      </c>
      <c r="J27" s="3">
        <f>Table1[[#This Row],[Quantity_Sold (int)]]/Table1[[#This Row],[Quantity_In_Inventory]]</f>
        <v>2.6695141484249865E-4</v>
      </c>
      <c r="K27" s="7">
        <f>IFERROR(Table1[[#This Row],[Quantity_Sold (int)]]/Table1[[#This Row],[Wished_Count]],0)</f>
        <v>0.66666666666666663</v>
      </c>
      <c r="L27" s="3">
        <f>IFERROR(Table1[[#This Row],[Quantity_In_Inventory]]/Table1[[#This Row],[Wished_Count]], 0)</f>
        <v>2497.3333333333335</v>
      </c>
      <c r="M27" t="str" cm="1">
        <f t="array" ref="M27">_xlfn.IFS(AND(L27 &gt;= 0.5,L27 &lt;= 1.5), "Perfect", L27 &lt; 0.5, "Understocked", L27 &gt; 1.5, "Overstocked")</f>
        <v>Overstocked</v>
      </c>
      <c r="O27" s="5">
        <f>IFERROR(L27,0)</f>
        <v>2497.3333333333335</v>
      </c>
      <c r="P27" s="6" t="str">
        <f t="shared" si="1"/>
        <v>no</v>
      </c>
      <c r="Q27" s="6" t="str">
        <f t="shared" si="2"/>
        <v>Suboptimal</v>
      </c>
      <c r="T27" t="s">
        <v>1363</v>
      </c>
      <c r="U27" s="4">
        <v>666</v>
      </c>
    </row>
    <row r="28" spans="1:21" ht="14.5" x14ac:dyDescent="0.35">
      <c r="A28" t="s">
        <v>2226</v>
      </c>
      <c r="B28" s="3" t="s">
        <v>4</v>
      </c>
      <c r="C28" s="3">
        <v>74</v>
      </c>
      <c r="D28" s="3" t="str">
        <f t="shared" si="0"/>
        <v xml:space="preserve">9 </v>
      </c>
      <c r="E28" s="3">
        <v>7</v>
      </c>
      <c r="F28" s="11"/>
      <c r="G28" s="11"/>
      <c r="H28" s="11"/>
      <c r="I28" s="3" t="s">
        <v>57</v>
      </c>
      <c r="J28" s="3">
        <f>Table1[[#This Row],[Quantity_Sold (int)]]/Table1[[#This Row],[Quantity_In_Inventory]]</f>
        <v>0.12162162162162163</v>
      </c>
      <c r="K28" s="7">
        <f>IFERROR(Table1[[#This Row],[Quantity_Sold (int)]]/Table1[[#This Row],[Wished_Count]],0)</f>
        <v>1.2857142857142858</v>
      </c>
      <c r="L28" s="3">
        <f>IFERROR(Table1[[#This Row],[Quantity_In_Inventory]]/Table1[[#This Row],[Wished_Count]], 0)</f>
        <v>10.571428571428571</v>
      </c>
      <c r="M28" t="str" cm="1">
        <f t="array" ref="M28">_xlfn.IFS(AND(L28 &gt;= 0.5,L28 &lt;= 1.5), "Perfect", L28 &lt; 0.5, "Understocked", L28 &gt; 1.5, "Overstocked")</f>
        <v>Overstocked</v>
      </c>
      <c r="O28" s="5">
        <f>IFERROR(L28,0)</f>
        <v>10.571428571428571</v>
      </c>
      <c r="P28" s="6" t="str">
        <f t="shared" si="1"/>
        <v>no</v>
      </c>
      <c r="Q28" s="6" t="str">
        <f t="shared" si="2"/>
        <v>Suboptimal</v>
      </c>
      <c r="T28" t="s">
        <v>464</v>
      </c>
      <c r="U28" s="4">
        <v>579</v>
      </c>
    </row>
    <row r="29" spans="1:21" ht="14.5" x14ac:dyDescent="0.35">
      <c r="A29" t="s">
        <v>58</v>
      </c>
      <c r="B29" s="3" t="s">
        <v>4</v>
      </c>
      <c r="C29" s="3">
        <v>7819</v>
      </c>
      <c r="D29" s="3" t="str">
        <f t="shared" si="0"/>
        <v xml:space="preserve">134 </v>
      </c>
      <c r="E29" s="3">
        <v>191</v>
      </c>
      <c r="F29" s="11"/>
      <c r="G29" s="11"/>
      <c r="H29" s="11"/>
      <c r="I29" s="3" t="s">
        <v>59</v>
      </c>
      <c r="J29" s="3">
        <f>Table1[[#This Row],[Quantity_Sold (int)]]/Table1[[#This Row],[Quantity_In_Inventory]]</f>
        <v>1.7137741399155901E-2</v>
      </c>
      <c r="K29" s="7">
        <f>IFERROR(Table1[[#This Row],[Quantity_Sold (int)]]/Table1[[#This Row],[Wished_Count]],0)</f>
        <v>0.70157068062827221</v>
      </c>
      <c r="L29" s="3">
        <f>IFERROR(Table1[[#This Row],[Quantity_In_Inventory]]/Table1[[#This Row],[Wished_Count]], 0)</f>
        <v>40.937172774869111</v>
      </c>
      <c r="M29" t="str" cm="1">
        <f t="array" ref="M29">_xlfn.IFS(AND(L29 &gt;= 0.5,L29 &lt;= 1.5), "Perfect", L29 &lt; 0.5, "Understocked", L29 &gt; 1.5, "Overstocked")</f>
        <v>Overstocked</v>
      </c>
      <c r="O29" s="5">
        <f>IFERROR(L29,0)</f>
        <v>40.937172774869111</v>
      </c>
      <c r="P29" s="6" t="str">
        <f t="shared" si="1"/>
        <v>no</v>
      </c>
      <c r="Q29" s="6" t="str">
        <f t="shared" si="2"/>
        <v>Suboptimal</v>
      </c>
      <c r="T29" t="s">
        <v>1243</v>
      </c>
      <c r="U29" s="4">
        <v>522</v>
      </c>
    </row>
    <row r="30" spans="1:21" ht="14.5" x14ac:dyDescent="0.35">
      <c r="A30" t="s">
        <v>60</v>
      </c>
      <c r="B30" s="3" t="s">
        <v>4</v>
      </c>
      <c r="C30" s="3">
        <v>17</v>
      </c>
      <c r="D30" s="3" t="str">
        <f t="shared" si="0"/>
        <v xml:space="preserve">2 </v>
      </c>
      <c r="E30" s="3">
        <v>21</v>
      </c>
      <c r="F30" s="11"/>
      <c r="G30" s="11"/>
      <c r="H30" s="11"/>
      <c r="I30" s="3" t="s">
        <v>51</v>
      </c>
      <c r="J30" s="3">
        <f>Table1[[#This Row],[Quantity_Sold (int)]]/Table1[[#This Row],[Quantity_In_Inventory]]</f>
        <v>0.11764705882352941</v>
      </c>
      <c r="K30" s="7">
        <f>IFERROR(Table1[[#This Row],[Quantity_Sold (int)]]/Table1[[#This Row],[Wished_Count]],0)</f>
        <v>9.5238095238095233E-2</v>
      </c>
      <c r="L30" s="3">
        <f>IFERROR(Table1[[#This Row],[Quantity_In_Inventory]]/Table1[[#This Row],[Wished_Count]], 0)</f>
        <v>0.80952380952380953</v>
      </c>
      <c r="M30" t="str" cm="1">
        <f t="array" ref="M30">_xlfn.IFS(AND(L30 &gt;= 0.5,L30 &lt;= 1.5), "Perfect", L30 &lt; 0.5, "Understocked", L30 &gt; 1.5, "Overstocked")</f>
        <v>Perfect</v>
      </c>
      <c r="O30" s="5">
        <f>IFERROR(L30,0)</f>
        <v>0.80952380952380953</v>
      </c>
      <c r="P30" s="6" t="str">
        <f t="shared" si="1"/>
        <v>no</v>
      </c>
      <c r="Q30" s="6" t="str">
        <f t="shared" si="2"/>
        <v>Healthy</v>
      </c>
      <c r="T30" t="s">
        <v>1625</v>
      </c>
      <c r="U30" s="4">
        <v>306</v>
      </c>
    </row>
    <row r="31" spans="1:21" ht="14.5" x14ac:dyDescent="0.35">
      <c r="A31" t="s">
        <v>61</v>
      </c>
      <c r="B31" s="3" t="s">
        <v>4</v>
      </c>
      <c r="C31" s="3">
        <v>18</v>
      </c>
      <c r="D31" s="3" t="str">
        <f t="shared" si="0"/>
        <v xml:space="preserve">45 </v>
      </c>
      <c r="E31" s="3">
        <v>11</v>
      </c>
      <c r="F31" s="11"/>
      <c r="G31" s="11"/>
      <c r="H31" s="11"/>
      <c r="I31" s="3" t="s">
        <v>63</v>
      </c>
      <c r="J31" s="3">
        <f>Table1[[#This Row],[Quantity_Sold (int)]]/Table1[[#This Row],[Quantity_In_Inventory]]</f>
        <v>2.5</v>
      </c>
      <c r="K31" s="7">
        <f>IFERROR(Table1[[#This Row],[Quantity_Sold (int)]]/Table1[[#This Row],[Wished_Count]],0)</f>
        <v>4.0909090909090908</v>
      </c>
      <c r="L31" s="3">
        <f>IFERROR(Table1[[#This Row],[Quantity_In_Inventory]]/Table1[[#This Row],[Wished_Count]], 0)</f>
        <v>1.6363636363636365</v>
      </c>
      <c r="M31" t="str" cm="1">
        <f t="array" ref="M31">_xlfn.IFS(AND(L31 &gt;= 0.5,L31 &lt;= 1.5), "Perfect", L31 &lt; 0.5, "Understocked", L31 &gt; 1.5, "Overstocked")</f>
        <v>Overstocked</v>
      </c>
      <c r="O31" s="5">
        <f>IFERROR(L31,0)</f>
        <v>1.6363636363636365</v>
      </c>
      <c r="P31" s="6" t="str">
        <f t="shared" si="1"/>
        <v>no</v>
      </c>
      <c r="Q31" s="6" t="str">
        <f t="shared" si="2"/>
        <v>Suboptimal</v>
      </c>
      <c r="T31" t="s">
        <v>2021</v>
      </c>
      <c r="U31" s="4">
        <v>91</v>
      </c>
    </row>
    <row r="32" spans="1:21" ht="14.5" x14ac:dyDescent="0.35">
      <c r="A32" t="s">
        <v>64</v>
      </c>
      <c r="B32" s="3" t="s">
        <v>4</v>
      </c>
      <c r="C32" s="3">
        <v>24</v>
      </c>
      <c r="D32" s="3" t="str">
        <f t="shared" si="0"/>
        <v xml:space="preserve">13 </v>
      </c>
      <c r="E32" s="3">
        <v>39</v>
      </c>
      <c r="F32" s="11"/>
      <c r="G32" s="11"/>
      <c r="H32" s="11"/>
      <c r="I32" s="3" t="s">
        <v>65</v>
      </c>
      <c r="J32" s="3">
        <f>Table1[[#This Row],[Quantity_Sold (int)]]/Table1[[#This Row],[Quantity_In_Inventory]]</f>
        <v>0.54166666666666663</v>
      </c>
      <c r="K32" s="7">
        <f>IFERROR(Table1[[#This Row],[Quantity_Sold (int)]]/Table1[[#This Row],[Wished_Count]],0)</f>
        <v>0.33333333333333331</v>
      </c>
      <c r="L32" s="3">
        <f>IFERROR(Table1[[#This Row],[Quantity_In_Inventory]]/Table1[[#This Row],[Wished_Count]], 0)</f>
        <v>0.61538461538461542</v>
      </c>
      <c r="M32" t="str" cm="1">
        <f t="array" ref="M32">_xlfn.IFS(AND(L32 &gt;= 0.5,L32 &lt;= 1.5), "Perfect", L32 &lt; 0.5, "Understocked", L32 &gt; 1.5, "Overstocked")</f>
        <v>Perfect</v>
      </c>
      <c r="O32" s="5">
        <f>IFERROR(L32,0)</f>
        <v>0.61538461538461542</v>
      </c>
      <c r="P32" s="6" t="str">
        <f t="shared" si="1"/>
        <v>no</v>
      </c>
      <c r="Q32" s="6" t="str">
        <f t="shared" si="2"/>
        <v>Suboptimal</v>
      </c>
      <c r="T32" t="s">
        <v>1431</v>
      </c>
      <c r="U32" s="4">
        <v>90</v>
      </c>
    </row>
    <row r="33" spans="1:21" ht="14.5" x14ac:dyDescent="0.35">
      <c r="A33" t="s">
        <v>66</v>
      </c>
      <c r="B33" s="3" t="s">
        <v>4</v>
      </c>
      <c r="C33" s="3">
        <v>788</v>
      </c>
      <c r="D33" s="3" t="str">
        <f t="shared" si="0"/>
        <v xml:space="preserve">9 </v>
      </c>
      <c r="E33" s="3">
        <v>3</v>
      </c>
      <c r="F33" s="11"/>
      <c r="G33" s="11"/>
      <c r="H33" s="11"/>
      <c r="I33" s="3" t="s">
        <v>57</v>
      </c>
      <c r="J33" s="3">
        <f>Table1[[#This Row],[Quantity_Sold (int)]]/Table1[[#This Row],[Quantity_In_Inventory]]</f>
        <v>1.1421319796954314E-2</v>
      </c>
      <c r="K33" s="7">
        <f>IFERROR(Table1[[#This Row],[Quantity_Sold (int)]]/Table1[[#This Row],[Wished_Count]],0)</f>
        <v>3</v>
      </c>
      <c r="L33" s="3">
        <f>IFERROR(Table1[[#This Row],[Quantity_In_Inventory]]/Table1[[#This Row],[Wished_Count]], 0)</f>
        <v>262.66666666666669</v>
      </c>
      <c r="M33" t="str" cm="1">
        <f t="array" ref="M33">_xlfn.IFS(AND(L33 &gt;= 0.5,L33 &lt;= 1.5), "Perfect", L33 &lt; 0.5, "Understocked", L33 &gt; 1.5, "Overstocked")</f>
        <v>Overstocked</v>
      </c>
      <c r="O33" s="5">
        <f>IFERROR(L33,0)</f>
        <v>262.66666666666669</v>
      </c>
      <c r="P33" s="6" t="str">
        <f t="shared" si="1"/>
        <v>no</v>
      </c>
      <c r="Q33" s="6" t="str">
        <f t="shared" si="2"/>
        <v>Suboptimal</v>
      </c>
      <c r="T33" t="s">
        <v>1694</v>
      </c>
      <c r="U33" s="4">
        <v>68</v>
      </c>
    </row>
    <row r="34" spans="1:21" ht="14.5" x14ac:dyDescent="0.35">
      <c r="A34" t="s">
        <v>67</v>
      </c>
      <c r="B34" s="3" t="s">
        <v>4</v>
      </c>
      <c r="C34" s="3">
        <v>377</v>
      </c>
      <c r="D34" s="3" t="str">
        <f t="shared" si="0"/>
        <v xml:space="preserve">333 </v>
      </c>
      <c r="E34" s="3">
        <v>89</v>
      </c>
      <c r="F34" s="11"/>
      <c r="G34" s="11"/>
      <c r="H34" s="11"/>
      <c r="I34" s="3" t="s">
        <v>68</v>
      </c>
      <c r="J34" s="3">
        <f>Table1[[#This Row],[Quantity_Sold (int)]]/Table1[[#This Row],[Quantity_In_Inventory]]</f>
        <v>0.88328912466843501</v>
      </c>
      <c r="K34" s="7">
        <f>IFERROR(Table1[[#This Row],[Quantity_Sold (int)]]/Table1[[#This Row],[Wished_Count]],0)</f>
        <v>3.7415730337078652</v>
      </c>
      <c r="L34" s="3">
        <f>IFERROR(Table1[[#This Row],[Quantity_In_Inventory]]/Table1[[#This Row],[Wished_Count]], 0)</f>
        <v>4.2359550561797752</v>
      </c>
      <c r="M34" t="str" cm="1">
        <f t="array" ref="M34">_xlfn.IFS(AND(L34 &gt;= 0.5,L34 &lt;= 1.5), "Perfect", L34 &lt; 0.5, "Understocked", L34 &gt; 1.5, "Overstocked")</f>
        <v>Overstocked</v>
      </c>
      <c r="O34" s="5">
        <f>IFERROR(L34,0)</f>
        <v>4.2359550561797752</v>
      </c>
      <c r="P34" s="6" t="str">
        <f t="shared" si="1"/>
        <v>no</v>
      </c>
      <c r="Q34" s="6" t="str">
        <f t="shared" si="2"/>
        <v>Suboptimal</v>
      </c>
      <c r="T34" t="s">
        <v>1729</v>
      </c>
      <c r="U34" s="4">
        <v>47</v>
      </c>
    </row>
    <row r="35" spans="1:21" ht="14.5" x14ac:dyDescent="0.35">
      <c r="A35" t="s">
        <v>69</v>
      </c>
      <c r="B35" s="3" t="s">
        <v>4</v>
      </c>
      <c r="C35" s="3">
        <v>143</v>
      </c>
      <c r="D35" s="3" t="str">
        <f t="shared" si="0"/>
        <v xml:space="preserve">349 </v>
      </c>
      <c r="E35" s="3">
        <v>44</v>
      </c>
      <c r="F35" s="11"/>
      <c r="G35" s="11"/>
      <c r="H35" s="11"/>
      <c r="I35" s="3" t="s">
        <v>70</v>
      </c>
      <c r="J35" s="3">
        <f>Table1[[#This Row],[Quantity_Sold (int)]]/Table1[[#This Row],[Quantity_In_Inventory]]</f>
        <v>2.4405594405594404</v>
      </c>
      <c r="K35" s="7">
        <f>IFERROR(Table1[[#This Row],[Quantity_Sold (int)]]/Table1[[#This Row],[Wished_Count]],0)</f>
        <v>7.9318181818181817</v>
      </c>
      <c r="L35" s="3">
        <f>IFERROR(Table1[[#This Row],[Quantity_In_Inventory]]/Table1[[#This Row],[Wished_Count]], 0)</f>
        <v>3.25</v>
      </c>
      <c r="M35" t="str" cm="1">
        <f t="array" ref="M35">_xlfn.IFS(AND(L35 &gt;= 0.5,L35 &lt;= 1.5), "Perfect", L35 &lt; 0.5, "Understocked", L35 &gt; 1.5, "Overstocked")</f>
        <v>Overstocked</v>
      </c>
      <c r="O35" s="5">
        <f>IFERROR(L35,0)</f>
        <v>3.25</v>
      </c>
      <c r="P35" s="6" t="str">
        <f t="shared" si="1"/>
        <v>no</v>
      </c>
      <c r="Q35" s="6" t="str">
        <f t="shared" si="2"/>
        <v>Suboptimal</v>
      </c>
      <c r="T35" t="s">
        <v>604</v>
      </c>
      <c r="U35" s="4">
        <v>38</v>
      </c>
    </row>
    <row r="36" spans="1:21" ht="14.5" x14ac:dyDescent="0.35">
      <c r="A36" t="s">
        <v>71</v>
      </c>
      <c r="B36" s="3" t="s">
        <v>4</v>
      </c>
      <c r="C36" s="3">
        <v>18</v>
      </c>
      <c r="D36" s="3" t="str">
        <f t="shared" si="0"/>
        <v xml:space="preserve">0 </v>
      </c>
      <c r="E36" s="3">
        <v>2</v>
      </c>
      <c r="F36" s="11"/>
      <c r="G36" s="11"/>
      <c r="H36" s="11"/>
      <c r="I36" s="3" t="s">
        <v>10</v>
      </c>
      <c r="J36" s="3">
        <f>Table1[[#This Row],[Quantity_Sold (int)]]/Table1[[#This Row],[Quantity_In_Inventory]]</f>
        <v>0</v>
      </c>
      <c r="K36" s="7">
        <f>IFERROR(Table1[[#This Row],[Quantity_Sold (int)]]/Table1[[#This Row],[Wished_Count]],0)</f>
        <v>0</v>
      </c>
      <c r="L36" s="3">
        <f>IFERROR(Table1[[#This Row],[Quantity_In_Inventory]]/Table1[[#This Row],[Wished_Count]], 0)</f>
        <v>9</v>
      </c>
      <c r="M36" t="str" cm="1">
        <f t="array" ref="M36">_xlfn.IFS(AND(L36 &gt;= 0.5,L36 &lt;= 1.5), "Perfect", L36 &lt; 0.5, "Understocked", L36 &gt; 1.5, "Overstocked")</f>
        <v>Overstocked</v>
      </c>
      <c r="O36" s="5">
        <f>IFERROR(L36,0)</f>
        <v>9</v>
      </c>
      <c r="P36" s="6" t="str">
        <f t="shared" si="1"/>
        <v>no</v>
      </c>
      <c r="Q36" s="6" t="str">
        <f t="shared" si="2"/>
        <v>Suboptimal</v>
      </c>
      <c r="T36" t="s">
        <v>1674</v>
      </c>
      <c r="U36" s="4">
        <v>4</v>
      </c>
    </row>
    <row r="37" spans="1:21" ht="14.5" x14ac:dyDescent="0.35">
      <c r="A37" t="s">
        <v>72</v>
      </c>
      <c r="B37" s="3" t="s">
        <v>4</v>
      </c>
      <c r="C37" s="3">
        <v>257</v>
      </c>
      <c r="D37" s="3" t="str">
        <f t="shared" si="0"/>
        <v xml:space="preserve">332 </v>
      </c>
      <c r="E37" s="3">
        <v>402</v>
      </c>
      <c r="F37" s="11"/>
      <c r="G37" s="11"/>
      <c r="H37" s="11"/>
      <c r="I37" s="3" t="s">
        <v>73</v>
      </c>
      <c r="J37" s="3">
        <f>Table1[[#This Row],[Quantity_Sold (int)]]/Table1[[#This Row],[Quantity_In_Inventory]]</f>
        <v>1.2918287937743191</v>
      </c>
      <c r="K37" s="7">
        <f>IFERROR(Table1[[#This Row],[Quantity_Sold (int)]]/Table1[[#This Row],[Wished_Count]],0)</f>
        <v>0.82587064676616917</v>
      </c>
      <c r="L37" s="3">
        <f>IFERROR(Table1[[#This Row],[Quantity_In_Inventory]]/Table1[[#This Row],[Wished_Count]], 0)</f>
        <v>0.63930348258706471</v>
      </c>
      <c r="M37" t="str" cm="1">
        <f t="array" ref="M37">_xlfn.IFS(AND(L37 &gt;= 0.5,L37 &lt;= 1.5), "Perfect", L37 &lt; 0.5, "Understocked", L37 &gt; 1.5, "Overstocked")</f>
        <v>Perfect</v>
      </c>
      <c r="O37" s="5">
        <f>IFERROR(L37,0)</f>
        <v>0.63930348258706471</v>
      </c>
      <c r="P37" s="6" t="str">
        <f t="shared" si="1"/>
        <v>no</v>
      </c>
      <c r="Q37" s="6" t="str">
        <f t="shared" si="2"/>
        <v>Suboptimal</v>
      </c>
      <c r="T37" t="s">
        <v>2239</v>
      </c>
      <c r="U37" s="4">
        <v>1772476</v>
      </c>
    </row>
    <row r="38" spans="1:21" ht="14.5" x14ac:dyDescent="0.35">
      <c r="A38" t="s">
        <v>74</v>
      </c>
      <c r="B38" s="3" t="s">
        <v>4</v>
      </c>
      <c r="C38" s="3">
        <v>28</v>
      </c>
      <c r="D38" s="3" t="str">
        <f t="shared" si="0"/>
        <v xml:space="preserve">262 </v>
      </c>
      <c r="E38" s="3">
        <v>37</v>
      </c>
      <c r="F38" s="11"/>
      <c r="G38" s="11"/>
      <c r="H38" s="11"/>
      <c r="I38" s="3" t="s">
        <v>75</v>
      </c>
      <c r="J38" s="3">
        <f>Table1[[#This Row],[Quantity_Sold (int)]]/Table1[[#This Row],[Quantity_In_Inventory]]</f>
        <v>9.3571428571428577</v>
      </c>
      <c r="K38" s="7">
        <f>IFERROR(Table1[[#This Row],[Quantity_Sold (int)]]/Table1[[#This Row],[Wished_Count]],0)</f>
        <v>7.0810810810810807</v>
      </c>
      <c r="L38" s="3">
        <f>IFERROR(Table1[[#This Row],[Quantity_In_Inventory]]/Table1[[#This Row],[Wished_Count]], 0)</f>
        <v>0.7567567567567568</v>
      </c>
      <c r="M38" t="str" cm="1">
        <f t="array" ref="M38">_xlfn.IFS(AND(L38 &gt;= 0.5,L38 &lt;= 1.5), "Perfect", L38 &lt; 0.5, "Understocked", L38 &gt; 1.5, "Overstocked")</f>
        <v>Perfect</v>
      </c>
      <c r="O38" s="5">
        <f>IFERROR(L38,0)</f>
        <v>0.7567567567567568</v>
      </c>
      <c r="P38" s="6" t="str">
        <f t="shared" si="1"/>
        <v>no</v>
      </c>
      <c r="Q38" s="6" t="str">
        <f t="shared" si="2"/>
        <v>Suboptimal</v>
      </c>
    </row>
    <row r="39" spans="1:21" ht="14.5" x14ac:dyDescent="0.35">
      <c r="A39" t="s">
        <v>76</v>
      </c>
      <c r="B39" s="3" t="s">
        <v>4</v>
      </c>
      <c r="C39" s="3">
        <v>1998</v>
      </c>
      <c r="D39" s="3" t="str">
        <f t="shared" si="0"/>
        <v xml:space="preserve">0 </v>
      </c>
      <c r="E39" s="3">
        <v>107</v>
      </c>
      <c r="F39" s="11"/>
      <c r="G39" s="11"/>
      <c r="H39" s="11"/>
      <c r="I39" s="3" t="s">
        <v>10</v>
      </c>
      <c r="J39" s="3">
        <f>Table1[[#This Row],[Quantity_Sold (int)]]/Table1[[#This Row],[Quantity_In_Inventory]]</f>
        <v>0</v>
      </c>
      <c r="K39" s="7">
        <f>IFERROR(Table1[[#This Row],[Quantity_Sold (int)]]/Table1[[#This Row],[Wished_Count]],0)</f>
        <v>0</v>
      </c>
      <c r="L39" s="3">
        <f>IFERROR(Table1[[#This Row],[Quantity_In_Inventory]]/Table1[[#This Row],[Wished_Count]], 0)</f>
        <v>18.672897196261683</v>
      </c>
      <c r="M39" t="str" cm="1">
        <f t="array" ref="M39">_xlfn.IFS(AND(L39 &gt;= 0.5,L39 &lt;= 1.5), "Perfect", L39 &lt; 0.5, "Understocked", L39 &gt; 1.5, "Overstocked")</f>
        <v>Overstocked</v>
      </c>
      <c r="O39" s="5">
        <f>IFERROR(L39,0)</f>
        <v>18.672897196261683</v>
      </c>
      <c r="P39" s="6" t="str">
        <f t="shared" si="1"/>
        <v>no</v>
      </c>
      <c r="Q39" s="6" t="str">
        <f t="shared" si="2"/>
        <v>Suboptimal</v>
      </c>
    </row>
    <row r="40" spans="1:21" ht="14.5" x14ac:dyDescent="0.35">
      <c r="A40" t="s">
        <v>77</v>
      </c>
      <c r="B40" s="3" t="s">
        <v>4</v>
      </c>
      <c r="C40" s="3">
        <v>6730</v>
      </c>
      <c r="D40" s="3" t="str">
        <f t="shared" si="0"/>
        <v xml:space="preserve">0 </v>
      </c>
      <c r="E40" s="3">
        <v>149</v>
      </c>
      <c r="F40" s="11"/>
      <c r="G40" s="11"/>
      <c r="H40" s="11"/>
      <c r="I40" s="3" t="s">
        <v>10</v>
      </c>
      <c r="J40" s="3">
        <f>Table1[[#This Row],[Quantity_Sold (int)]]/Table1[[#This Row],[Quantity_In_Inventory]]</f>
        <v>0</v>
      </c>
      <c r="K40" s="7">
        <f>IFERROR(Table1[[#This Row],[Quantity_Sold (int)]]/Table1[[#This Row],[Wished_Count]],0)</f>
        <v>0</v>
      </c>
      <c r="L40" s="3">
        <f>IFERROR(Table1[[#This Row],[Quantity_In_Inventory]]/Table1[[#This Row],[Wished_Count]], 0)</f>
        <v>45.167785234899327</v>
      </c>
      <c r="M40" t="str" cm="1">
        <f t="array" ref="M40">_xlfn.IFS(AND(L40 &gt;= 0.5,L40 &lt;= 1.5), "Perfect", L40 &lt; 0.5, "Understocked", L40 &gt; 1.5, "Overstocked")</f>
        <v>Overstocked</v>
      </c>
      <c r="O40" s="5">
        <f>IFERROR(L40,0)</f>
        <v>45.167785234899327</v>
      </c>
      <c r="P40" s="6" t="str">
        <f t="shared" si="1"/>
        <v>no</v>
      </c>
      <c r="Q40" s="6" t="str">
        <f t="shared" si="2"/>
        <v>Suboptimal</v>
      </c>
    </row>
    <row r="41" spans="1:21" ht="14.5" x14ac:dyDescent="0.35">
      <c r="A41" t="s">
        <v>78</v>
      </c>
      <c r="B41" s="3" t="s">
        <v>4</v>
      </c>
      <c r="C41" s="3">
        <v>8</v>
      </c>
      <c r="D41" s="3" t="str">
        <f t="shared" si="0"/>
        <v xml:space="preserve">500 </v>
      </c>
      <c r="E41" s="3">
        <v>194</v>
      </c>
      <c r="F41" s="11"/>
      <c r="G41" s="11"/>
      <c r="H41" s="11"/>
      <c r="I41" s="3" t="s">
        <v>27</v>
      </c>
      <c r="J41" s="3">
        <f>Table1[[#This Row],[Quantity_Sold (int)]]/Table1[[#This Row],[Quantity_In_Inventory]]</f>
        <v>62.5</v>
      </c>
      <c r="K41" s="7">
        <f>IFERROR(Table1[[#This Row],[Quantity_Sold (int)]]/Table1[[#This Row],[Wished_Count]],0)</f>
        <v>2.5773195876288661</v>
      </c>
      <c r="L41" s="3">
        <f>IFERROR(Table1[[#This Row],[Quantity_In_Inventory]]/Table1[[#This Row],[Wished_Count]], 0)</f>
        <v>4.1237113402061855E-2</v>
      </c>
      <c r="M41" t="str" cm="1">
        <f t="array" ref="M41">_xlfn.IFS(AND(L41 &gt;= 0.5,L41 &lt;= 1.5), "Perfect", L41 &lt; 0.5, "Understocked", L41 &gt; 1.5, "Overstocked")</f>
        <v>Understocked</v>
      </c>
      <c r="O41" s="5">
        <f>IFERROR(L41,0)</f>
        <v>4.1237113402061855E-2</v>
      </c>
      <c r="P41" s="6" t="str">
        <f t="shared" si="1"/>
        <v>no</v>
      </c>
      <c r="Q41" s="6" t="str">
        <f t="shared" si="2"/>
        <v>Suboptimal</v>
      </c>
    </row>
    <row r="42" spans="1:21" ht="14.5" x14ac:dyDescent="0.35">
      <c r="A42" t="s">
        <v>79</v>
      </c>
      <c r="B42" s="3" t="s">
        <v>4</v>
      </c>
      <c r="C42" s="3">
        <v>9997</v>
      </c>
      <c r="D42" s="3" t="str">
        <f t="shared" si="0"/>
        <v xml:space="preserve">448 </v>
      </c>
      <c r="E42" s="3">
        <v>1</v>
      </c>
      <c r="F42" s="11"/>
      <c r="G42" s="11"/>
      <c r="H42" s="11"/>
      <c r="I42" s="3" t="s">
        <v>80</v>
      </c>
      <c r="J42" s="3">
        <f>Table1[[#This Row],[Quantity_Sold (int)]]/Table1[[#This Row],[Quantity_In_Inventory]]</f>
        <v>4.4813444033209963E-2</v>
      </c>
      <c r="K42" s="7">
        <f>IFERROR(Table1[[#This Row],[Quantity_Sold (int)]]/Table1[[#This Row],[Wished_Count]],0)</f>
        <v>448</v>
      </c>
      <c r="L42" s="3">
        <f>IFERROR(Table1[[#This Row],[Quantity_In_Inventory]]/Table1[[#This Row],[Wished_Count]], 0)</f>
        <v>9997</v>
      </c>
      <c r="M42" t="str" cm="1">
        <f t="array" ref="M42">_xlfn.IFS(AND(L42 &gt;= 0.5,L42 &lt;= 1.5), "Perfect", L42 &lt; 0.5, "Understocked", L42 &gt; 1.5, "Overstocked")</f>
        <v>Overstocked</v>
      </c>
      <c r="O42" s="5">
        <f>IFERROR(L42,0)</f>
        <v>9997</v>
      </c>
      <c r="P42" s="6" t="str">
        <f t="shared" si="1"/>
        <v>no</v>
      </c>
      <c r="Q42" s="6" t="str">
        <f t="shared" si="2"/>
        <v>Suboptimal</v>
      </c>
    </row>
    <row r="43" spans="1:21" ht="14.5" x14ac:dyDescent="0.35">
      <c r="A43" t="s">
        <v>81</v>
      </c>
      <c r="B43" s="3" t="s">
        <v>4</v>
      </c>
      <c r="C43" s="3">
        <v>2016</v>
      </c>
      <c r="D43" s="3" t="str">
        <f t="shared" si="0"/>
        <v xml:space="preserve">2,000 </v>
      </c>
      <c r="E43" s="3">
        <v>15</v>
      </c>
      <c r="F43" s="11"/>
      <c r="G43" s="11"/>
      <c r="H43" s="11"/>
      <c r="I43" s="3" t="s">
        <v>21</v>
      </c>
      <c r="J43" s="3">
        <f>Table1[[#This Row],[Quantity_Sold (int)]]/Table1[[#This Row],[Quantity_In_Inventory]]</f>
        <v>9.9206349206349201E-4</v>
      </c>
      <c r="K43" s="7">
        <f>IFERROR(Table1[[#This Row],[Quantity_Sold (int)]]/Table1[[#This Row],[Wished_Count]],0)</f>
        <v>0.13333333333333333</v>
      </c>
      <c r="L43" s="3">
        <f>IFERROR(Table1[[#This Row],[Quantity_In_Inventory]]/Table1[[#This Row],[Wished_Count]], 0)</f>
        <v>134.4</v>
      </c>
      <c r="M43" t="str" cm="1">
        <f t="array" ref="M43">_xlfn.IFS(AND(L43 &gt;= 0.5,L43 &lt;= 1.5), "Perfect", L43 &lt; 0.5, "Understocked", L43 &gt; 1.5, "Overstocked")</f>
        <v>Overstocked</v>
      </c>
      <c r="O43" s="5">
        <f>IFERROR(L43,0)</f>
        <v>134.4</v>
      </c>
      <c r="P43" s="6" t="str">
        <f t="shared" si="1"/>
        <v>no</v>
      </c>
      <c r="Q43" s="6" t="str">
        <f t="shared" si="2"/>
        <v>Suboptimal</v>
      </c>
    </row>
    <row r="44" spans="1:21" ht="14.5" x14ac:dyDescent="0.35">
      <c r="A44" t="s">
        <v>82</v>
      </c>
      <c r="B44" s="3" t="s">
        <v>4</v>
      </c>
      <c r="C44" s="3">
        <v>105</v>
      </c>
      <c r="D44" s="3" t="str">
        <f t="shared" si="0"/>
        <v xml:space="preserve">900 </v>
      </c>
      <c r="E44" s="3">
        <v>173</v>
      </c>
      <c r="F44" s="11"/>
      <c r="G44" s="11"/>
      <c r="H44" s="11"/>
      <c r="I44" s="3" t="s">
        <v>83</v>
      </c>
      <c r="J44" s="3">
        <f>Table1[[#This Row],[Quantity_Sold (int)]]/Table1[[#This Row],[Quantity_In_Inventory]]</f>
        <v>8.5714285714285712</v>
      </c>
      <c r="K44" s="7">
        <f>IFERROR(Table1[[#This Row],[Quantity_Sold (int)]]/Table1[[#This Row],[Wished_Count]],0)</f>
        <v>5.202312138728324</v>
      </c>
      <c r="L44" s="3">
        <f>IFERROR(Table1[[#This Row],[Quantity_In_Inventory]]/Table1[[#This Row],[Wished_Count]], 0)</f>
        <v>0.60693641618497107</v>
      </c>
      <c r="M44" t="str" cm="1">
        <f t="array" ref="M44">_xlfn.IFS(AND(L44 &gt;= 0.5,L44 &lt;= 1.5), "Perfect", L44 &lt; 0.5, "Understocked", L44 &gt; 1.5, "Overstocked")</f>
        <v>Perfect</v>
      </c>
      <c r="O44" s="5">
        <f>IFERROR(L44,0)</f>
        <v>0.60693641618497107</v>
      </c>
      <c r="P44" s="6" t="str">
        <f t="shared" si="1"/>
        <v>no</v>
      </c>
      <c r="Q44" s="6" t="str">
        <f t="shared" si="2"/>
        <v>Suboptimal</v>
      </c>
    </row>
    <row r="45" spans="1:21" ht="14.5" x14ac:dyDescent="0.35">
      <c r="A45" t="s">
        <v>84</v>
      </c>
      <c r="B45" s="3" t="s">
        <v>4</v>
      </c>
      <c r="C45" s="3">
        <v>283</v>
      </c>
      <c r="D45" s="3" t="str">
        <f t="shared" si="0"/>
        <v xml:space="preserve">6 </v>
      </c>
      <c r="E45" s="3">
        <v>18</v>
      </c>
      <c r="F45" s="11"/>
      <c r="G45" s="11"/>
      <c r="H45" s="11"/>
      <c r="I45" s="3" t="s">
        <v>85</v>
      </c>
      <c r="J45" s="3">
        <f>Table1[[#This Row],[Quantity_Sold (int)]]/Table1[[#This Row],[Quantity_In_Inventory]]</f>
        <v>2.1201413427561839E-2</v>
      </c>
      <c r="K45" s="7">
        <f>IFERROR(Table1[[#This Row],[Quantity_Sold (int)]]/Table1[[#This Row],[Wished_Count]],0)</f>
        <v>0.33333333333333331</v>
      </c>
      <c r="L45" s="3">
        <f>IFERROR(Table1[[#This Row],[Quantity_In_Inventory]]/Table1[[#This Row],[Wished_Count]], 0)</f>
        <v>15.722222222222221</v>
      </c>
      <c r="M45" t="str" cm="1">
        <f t="array" ref="M45">_xlfn.IFS(AND(L45 &gt;= 0.5,L45 &lt;= 1.5), "Perfect", L45 &lt; 0.5, "Understocked", L45 &gt; 1.5, "Overstocked")</f>
        <v>Overstocked</v>
      </c>
      <c r="O45" s="5">
        <f>IFERROR(L45,0)</f>
        <v>15.722222222222221</v>
      </c>
      <c r="P45" s="6" t="str">
        <f t="shared" si="1"/>
        <v>no</v>
      </c>
      <c r="Q45" s="6" t="str">
        <f t="shared" si="2"/>
        <v>Suboptimal</v>
      </c>
    </row>
    <row r="46" spans="1:21" ht="14.5" x14ac:dyDescent="0.35">
      <c r="A46" t="s">
        <v>86</v>
      </c>
      <c r="B46" s="3" t="s">
        <v>4</v>
      </c>
      <c r="C46" s="3">
        <v>16492</v>
      </c>
      <c r="D46" s="3" t="str">
        <f t="shared" si="0"/>
        <v xml:space="preserve">9 </v>
      </c>
      <c r="E46" s="3">
        <v>145</v>
      </c>
      <c r="F46" s="11"/>
      <c r="G46" s="11"/>
      <c r="H46" s="11"/>
      <c r="I46" s="3" t="s">
        <v>57</v>
      </c>
      <c r="J46" s="3">
        <f>Table1[[#This Row],[Quantity_Sold (int)]]/Table1[[#This Row],[Quantity_In_Inventory]]</f>
        <v>5.4571913655105503E-4</v>
      </c>
      <c r="K46" s="7">
        <f>IFERROR(Table1[[#This Row],[Quantity_Sold (int)]]/Table1[[#This Row],[Wished_Count]],0)</f>
        <v>6.2068965517241378E-2</v>
      </c>
      <c r="L46" s="3">
        <f>IFERROR(Table1[[#This Row],[Quantity_In_Inventory]]/Table1[[#This Row],[Wished_Count]], 0)</f>
        <v>113.73793103448276</v>
      </c>
      <c r="M46" t="str" cm="1">
        <f t="array" ref="M46">_xlfn.IFS(AND(L46 &gt;= 0.5,L46 &lt;= 1.5), "Perfect", L46 &lt; 0.5, "Understocked", L46 &gt; 1.5, "Overstocked")</f>
        <v>Overstocked</v>
      </c>
      <c r="O46" s="5">
        <f>IFERROR(L46,0)</f>
        <v>113.73793103448276</v>
      </c>
      <c r="P46" s="6" t="str">
        <f t="shared" si="1"/>
        <v>no</v>
      </c>
      <c r="Q46" s="6" t="str">
        <f t="shared" si="2"/>
        <v>Suboptimal</v>
      </c>
    </row>
    <row r="47" spans="1:21" ht="14.5" x14ac:dyDescent="0.35">
      <c r="A47" t="s">
        <v>87</v>
      </c>
      <c r="B47" s="3" t="s">
        <v>4</v>
      </c>
      <c r="C47" s="3">
        <v>69920</v>
      </c>
      <c r="D47" s="3" t="str">
        <f t="shared" si="0"/>
        <v xml:space="preserve">418 </v>
      </c>
      <c r="E47" s="3">
        <v>23</v>
      </c>
      <c r="F47" s="11"/>
      <c r="G47" s="11"/>
      <c r="H47" s="11"/>
      <c r="I47" s="3" t="s">
        <v>2233</v>
      </c>
      <c r="J47" s="3">
        <f>Table1[[#This Row],[Quantity_Sold (int)]]/Table1[[#This Row],[Quantity_In_Inventory]]</f>
        <v>5.9782608695652176E-3</v>
      </c>
      <c r="K47" s="7">
        <f>IFERROR(Table1[[#This Row],[Quantity_Sold (int)]]/Table1[[#This Row],[Wished_Count]],0)</f>
        <v>18.173913043478262</v>
      </c>
      <c r="L47" s="3">
        <f>IFERROR(Table1[[#This Row],[Quantity_In_Inventory]]/Table1[[#This Row],[Wished_Count]], 0)</f>
        <v>3040</v>
      </c>
      <c r="M47" t="str" cm="1">
        <f t="array" ref="M47">_xlfn.IFS(AND(L47 &gt;= 0.5,L47 &lt;= 1.5), "Perfect", L47 &lt; 0.5, "Understocked", L47 &gt; 1.5, "Overstocked")</f>
        <v>Overstocked</v>
      </c>
      <c r="O47" s="5">
        <f>IFERROR(L47,0)</f>
        <v>3040</v>
      </c>
      <c r="P47" s="6" t="str">
        <f t="shared" si="1"/>
        <v>yes</v>
      </c>
      <c r="Q47" s="6" t="str">
        <f t="shared" si="2"/>
        <v>Suboptimal</v>
      </c>
    </row>
    <row r="48" spans="1:21" ht="14.5" x14ac:dyDescent="0.35">
      <c r="A48" t="s">
        <v>88</v>
      </c>
      <c r="B48" s="3" t="s">
        <v>4</v>
      </c>
      <c r="C48" s="3">
        <v>30</v>
      </c>
      <c r="D48" s="3" t="str">
        <f t="shared" si="0"/>
        <v xml:space="preserve">320 </v>
      </c>
      <c r="E48" s="3">
        <v>2</v>
      </c>
      <c r="F48" s="11"/>
      <c r="G48" s="11"/>
      <c r="H48" s="11"/>
      <c r="I48" s="3" t="s">
        <v>89</v>
      </c>
      <c r="J48" s="3">
        <f>Table1[[#This Row],[Quantity_Sold (int)]]/Table1[[#This Row],[Quantity_In_Inventory]]</f>
        <v>10.666666666666666</v>
      </c>
      <c r="K48" s="7">
        <f>IFERROR(Table1[[#This Row],[Quantity_Sold (int)]]/Table1[[#This Row],[Wished_Count]],0)</f>
        <v>160</v>
      </c>
      <c r="L48" s="3">
        <f>IFERROR(Table1[[#This Row],[Quantity_In_Inventory]]/Table1[[#This Row],[Wished_Count]], 0)</f>
        <v>15</v>
      </c>
      <c r="M48" t="str" cm="1">
        <f t="array" ref="M48">_xlfn.IFS(AND(L48 &gt;= 0.5,L48 &lt;= 1.5), "Perfect", L48 &lt; 0.5, "Understocked", L48 &gt; 1.5, "Overstocked")</f>
        <v>Overstocked</v>
      </c>
      <c r="O48" s="5">
        <f>IFERROR(L48,0)</f>
        <v>15</v>
      </c>
      <c r="P48" s="6" t="str">
        <f t="shared" si="1"/>
        <v>no</v>
      </c>
      <c r="Q48" s="6" t="str">
        <f t="shared" si="2"/>
        <v>Suboptimal</v>
      </c>
    </row>
    <row r="49" spans="1:17" ht="14.5" x14ac:dyDescent="0.35">
      <c r="A49" t="s">
        <v>90</v>
      </c>
      <c r="B49" s="3" t="s">
        <v>4</v>
      </c>
      <c r="C49" s="3">
        <v>166</v>
      </c>
      <c r="D49" s="3" t="str">
        <f t="shared" si="0"/>
        <v xml:space="preserve">3,000 </v>
      </c>
      <c r="E49" s="3">
        <v>15</v>
      </c>
      <c r="F49" s="11"/>
      <c r="G49" s="11"/>
      <c r="H49" s="11"/>
      <c r="I49" s="3" t="s">
        <v>42</v>
      </c>
      <c r="J49" s="3">
        <f>Table1[[#This Row],[Quantity_Sold (int)]]/Table1[[#This Row],[Quantity_In_Inventory]]</f>
        <v>1.8072289156626505E-2</v>
      </c>
      <c r="K49" s="7">
        <f>IFERROR(Table1[[#This Row],[Quantity_Sold (int)]]/Table1[[#This Row],[Wished_Count]],0)</f>
        <v>0.2</v>
      </c>
      <c r="L49" s="3">
        <f>IFERROR(Table1[[#This Row],[Quantity_In_Inventory]]/Table1[[#This Row],[Wished_Count]], 0)</f>
        <v>11.066666666666666</v>
      </c>
      <c r="M49" t="str" cm="1">
        <f t="array" ref="M49">_xlfn.IFS(AND(L49 &gt;= 0.5,L49 &lt;= 1.5), "Perfect", L49 &lt; 0.5, "Understocked", L49 &gt; 1.5, "Overstocked")</f>
        <v>Overstocked</v>
      </c>
      <c r="O49" s="5">
        <f>IFERROR(L49,0)</f>
        <v>11.066666666666666</v>
      </c>
      <c r="P49" s="6" t="str">
        <f t="shared" si="1"/>
        <v>no</v>
      </c>
      <c r="Q49" s="6" t="str">
        <f t="shared" si="2"/>
        <v>Suboptimal</v>
      </c>
    </row>
    <row r="50" spans="1:17" ht="14.5" x14ac:dyDescent="0.35">
      <c r="A50" t="s">
        <v>91</v>
      </c>
      <c r="B50" s="3" t="s">
        <v>4</v>
      </c>
      <c r="C50" s="3">
        <v>23894</v>
      </c>
      <c r="D50" s="3" t="str">
        <f t="shared" si="0"/>
        <v xml:space="preserve">0 </v>
      </c>
      <c r="E50" s="3">
        <v>177</v>
      </c>
      <c r="F50" s="11"/>
      <c r="G50" s="11"/>
      <c r="H50" s="11"/>
      <c r="I50" s="3" t="s">
        <v>10</v>
      </c>
      <c r="J50" s="3">
        <f>Table1[[#This Row],[Quantity_Sold (int)]]/Table1[[#This Row],[Quantity_In_Inventory]]</f>
        <v>0</v>
      </c>
      <c r="K50" s="7">
        <f>IFERROR(Table1[[#This Row],[Quantity_Sold (int)]]/Table1[[#This Row],[Wished_Count]],0)</f>
        <v>0</v>
      </c>
      <c r="L50" s="3">
        <f>IFERROR(Table1[[#This Row],[Quantity_In_Inventory]]/Table1[[#This Row],[Wished_Count]], 0)</f>
        <v>134.99435028248587</v>
      </c>
      <c r="M50" t="str" cm="1">
        <f t="array" ref="M50">_xlfn.IFS(AND(L50 &gt;= 0.5,L50 &lt;= 1.5), "Perfect", L50 &lt; 0.5, "Understocked", L50 &gt; 1.5, "Overstocked")</f>
        <v>Overstocked</v>
      </c>
      <c r="O50" s="5">
        <f>IFERROR(L50,0)</f>
        <v>134.99435028248587</v>
      </c>
      <c r="P50" s="6" t="str">
        <f t="shared" si="1"/>
        <v>no</v>
      </c>
      <c r="Q50" s="6" t="str">
        <f t="shared" si="2"/>
        <v>Suboptimal</v>
      </c>
    </row>
    <row r="51" spans="1:17" ht="14.5" x14ac:dyDescent="0.35">
      <c r="A51" t="s">
        <v>92</v>
      </c>
      <c r="B51" s="3" t="s">
        <v>4</v>
      </c>
      <c r="C51" s="3">
        <v>29</v>
      </c>
      <c r="D51" s="3" t="str">
        <f t="shared" si="0"/>
        <v xml:space="preserve">600 </v>
      </c>
      <c r="E51" s="3">
        <v>377</v>
      </c>
      <c r="F51" s="11"/>
      <c r="G51" s="11"/>
      <c r="H51" s="11"/>
      <c r="I51" s="3" t="s">
        <v>93</v>
      </c>
      <c r="J51" s="3">
        <f>Table1[[#This Row],[Quantity_Sold (int)]]/Table1[[#This Row],[Quantity_In_Inventory]]</f>
        <v>20.689655172413794</v>
      </c>
      <c r="K51" s="7">
        <f>IFERROR(Table1[[#This Row],[Quantity_Sold (int)]]/Table1[[#This Row],[Wished_Count]],0)</f>
        <v>1.5915119363395225</v>
      </c>
      <c r="L51" s="3">
        <f>IFERROR(Table1[[#This Row],[Quantity_In_Inventory]]/Table1[[#This Row],[Wished_Count]], 0)</f>
        <v>7.6923076923076927E-2</v>
      </c>
      <c r="M51" t="str" cm="1">
        <f t="array" ref="M51">_xlfn.IFS(AND(L51 &gt;= 0.5,L51 &lt;= 1.5), "Perfect", L51 &lt; 0.5, "Understocked", L51 &gt; 1.5, "Overstocked")</f>
        <v>Understocked</v>
      </c>
      <c r="O51" s="5">
        <f>IFERROR(L51,0)</f>
        <v>7.6923076923076927E-2</v>
      </c>
      <c r="P51" s="6" t="str">
        <f t="shared" si="1"/>
        <v>no</v>
      </c>
      <c r="Q51" s="6" t="str">
        <f t="shared" si="2"/>
        <v>Suboptimal</v>
      </c>
    </row>
    <row r="52" spans="1:17" ht="14.5" x14ac:dyDescent="0.35">
      <c r="A52" t="s">
        <v>94</v>
      </c>
      <c r="B52" s="3" t="s">
        <v>4</v>
      </c>
      <c r="C52" s="3">
        <v>997</v>
      </c>
      <c r="D52" s="3" t="str">
        <f t="shared" si="0"/>
        <v xml:space="preserve">2,000 </v>
      </c>
      <c r="E52" s="3">
        <v>33</v>
      </c>
      <c r="F52" s="11"/>
      <c r="G52" s="11"/>
      <c r="H52" s="11"/>
      <c r="I52" s="3" t="s">
        <v>21</v>
      </c>
      <c r="J52" s="3">
        <f>Table1[[#This Row],[Quantity_Sold (int)]]/Table1[[#This Row],[Quantity_In_Inventory]]</f>
        <v>2.0060180541624875E-3</v>
      </c>
      <c r="K52" s="7">
        <f>IFERROR(Table1[[#This Row],[Quantity_Sold (int)]]/Table1[[#This Row],[Wished_Count]],0)</f>
        <v>6.0606060606060608E-2</v>
      </c>
      <c r="L52" s="3">
        <f>IFERROR(Table1[[#This Row],[Quantity_In_Inventory]]/Table1[[#This Row],[Wished_Count]], 0)</f>
        <v>30.212121212121211</v>
      </c>
      <c r="M52" t="str" cm="1">
        <f t="array" ref="M52">_xlfn.IFS(AND(L52 &gt;= 0.5,L52 &lt;= 1.5), "Perfect", L52 &lt; 0.5, "Understocked", L52 &gt; 1.5, "Overstocked")</f>
        <v>Overstocked</v>
      </c>
      <c r="O52" s="5">
        <f>IFERROR(L52,0)</f>
        <v>30.212121212121211</v>
      </c>
      <c r="P52" s="6" t="str">
        <f t="shared" si="1"/>
        <v>no</v>
      </c>
      <c r="Q52" s="6" t="str">
        <f t="shared" si="2"/>
        <v>Suboptimal</v>
      </c>
    </row>
    <row r="53" spans="1:17" ht="14.5" x14ac:dyDescent="0.35">
      <c r="A53" t="s">
        <v>95</v>
      </c>
      <c r="B53" s="3" t="s">
        <v>4</v>
      </c>
      <c r="C53" s="3">
        <v>65</v>
      </c>
      <c r="D53" s="3" t="str">
        <f t="shared" si="0"/>
        <v xml:space="preserve">2,000 </v>
      </c>
      <c r="E53" s="3">
        <v>55</v>
      </c>
      <c r="F53" s="11"/>
      <c r="G53" s="11"/>
      <c r="H53" s="11"/>
      <c r="I53" s="3" t="s">
        <v>21</v>
      </c>
      <c r="J53" s="3">
        <f>Table1[[#This Row],[Quantity_Sold (int)]]/Table1[[#This Row],[Quantity_In_Inventory]]</f>
        <v>3.0769230769230771E-2</v>
      </c>
      <c r="K53" s="7">
        <f>IFERROR(Table1[[#This Row],[Quantity_Sold (int)]]/Table1[[#This Row],[Wished_Count]],0)</f>
        <v>3.6363636363636362E-2</v>
      </c>
      <c r="L53" s="3">
        <f>IFERROR(Table1[[#This Row],[Quantity_In_Inventory]]/Table1[[#This Row],[Wished_Count]], 0)</f>
        <v>1.1818181818181819</v>
      </c>
      <c r="M53" t="str" cm="1">
        <f t="array" ref="M53">_xlfn.IFS(AND(L53 &gt;= 0.5,L53 &lt;= 1.5), "Perfect", L53 &lt; 0.5, "Understocked", L53 &gt; 1.5, "Overstocked")</f>
        <v>Perfect</v>
      </c>
      <c r="O53" s="5">
        <f>IFERROR(L53,0)</f>
        <v>1.1818181818181819</v>
      </c>
      <c r="P53" s="6" t="str">
        <f t="shared" si="1"/>
        <v>no</v>
      </c>
      <c r="Q53" s="6" t="str">
        <f t="shared" si="2"/>
        <v>Healthy</v>
      </c>
    </row>
    <row r="54" spans="1:17" ht="14.5" x14ac:dyDescent="0.35">
      <c r="A54" t="s">
        <v>96</v>
      </c>
      <c r="B54" s="3" t="s">
        <v>4</v>
      </c>
      <c r="C54" s="3">
        <v>41</v>
      </c>
      <c r="D54" s="3" t="str">
        <f t="shared" si="0"/>
        <v xml:space="preserve">16 </v>
      </c>
      <c r="E54" s="3">
        <v>91</v>
      </c>
      <c r="F54" s="11"/>
      <c r="G54" s="11"/>
      <c r="H54" s="11"/>
      <c r="I54" s="3" t="s">
        <v>97</v>
      </c>
      <c r="J54" s="3">
        <f>Table1[[#This Row],[Quantity_Sold (int)]]/Table1[[#This Row],[Quantity_In_Inventory]]</f>
        <v>0.3902439024390244</v>
      </c>
      <c r="K54" s="7">
        <f>IFERROR(Table1[[#This Row],[Quantity_Sold (int)]]/Table1[[#This Row],[Wished_Count]],0)</f>
        <v>0.17582417582417584</v>
      </c>
      <c r="L54" s="3">
        <f>IFERROR(Table1[[#This Row],[Quantity_In_Inventory]]/Table1[[#This Row],[Wished_Count]], 0)</f>
        <v>0.45054945054945056</v>
      </c>
      <c r="M54" t="str" cm="1">
        <f t="array" ref="M54">_xlfn.IFS(AND(L54 &gt;= 0.5,L54 &lt;= 1.5), "Perfect", L54 &lt; 0.5, "Understocked", L54 &gt; 1.5, "Overstocked")</f>
        <v>Understocked</v>
      </c>
      <c r="O54" s="5">
        <f>IFERROR(L54,0)</f>
        <v>0.45054945054945056</v>
      </c>
      <c r="P54" s="6" t="str">
        <f t="shared" si="1"/>
        <v>no</v>
      </c>
      <c r="Q54" s="6" t="str">
        <f t="shared" si="2"/>
        <v>Suboptimal</v>
      </c>
    </row>
    <row r="55" spans="1:17" ht="14.5" x14ac:dyDescent="0.35">
      <c r="A55" t="s">
        <v>98</v>
      </c>
      <c r="B55" s="3" t="s">
        <v>4</v>
      </c>
      <c r="C55" s="3">
        <v>2382</v>
      </c>
      <c r="D55" s="3" t="str">
        <f t="shared" si="0"/>
        <v xml:space="preserve">1,000 </v>
      </c>
      <c r="E55" s="3">
        <v>14</v>
      </c>
      <c r="F55" s="11"/>
      <c r="G55" s="11"/>
      <c r="H55" s="11"/>
      <c r="I55" s="3" t="s">
        <v>12</v>
      </c>
      <c r="J55" s="3">
        <f>Table1[[#This Row],[Quantity_Sold (int)]]/Table1[[#This Row],[Quantity_In_Inventory]]</f>
        <v>4.1981528127623844E-4</v>
      </c>
      <c r="K55" s="7">
        <f>IFERROR(Table1[[#This Row],[Quantity_Sold (int)]]/Table1[[#This Row],[Wished_Count]],0)</f>
        <v>7.1428571428571425E-2</v>
      </c>
      <c r="L55" s="3">
        <f>IFERROR(Table1[[#This Row],[Quantity_In_Inventory]]/Table1[[#This Row],[Wished_Count]], 0)</f>
        <v>170.14285714285714</v>
      </c>
      <c r="M55" t="str" cm="1">
        <f t="array" ref="M55">_xlfn.IFS(AND(L55 &gt;= 0.5,L55 &lt;= 1.5), "Perfect", L55 &lt; 0.5, "Understocked", L55 &gt; 1.5, "Overstocked")</f>
        <v>Overstocked</v>
      </c>
      <c r="O55" s="5">
        <f>IFERROR(L55,0)</f>
        <v>170.14285714285714</v>
      </c>
      <c r="P55" s="6" t="str">
        <f t="shared" si="1"/>
        <v>no</v>
      </c>
      <c r="Q55" s="6" t="str">
        <f t="shared" si="2"/>
        <v>Suboptimal</v>
      </c>
    </row>
    <row r="56" spans="1:17" ht="14.5" x14ac:dyDescent="0.35">
      <c r="A56" t="s">
        <v>100</v>
      </c>
      <c r="B56" s="3" t="s">
        <v>4</v>
      </c>
      <c r="C56" s="3">
        <v>13</v>
      </c>
      <c r="D56" s="3" t="str">
        <f t="shared" si="0"/>
        <v xml:space="preserve">1 </v>
      </c>
      <c r="E56" s="3">
        <v>33</v>
      </c>
      <c r="F56" s="11"/>
      <c r="G56" s="11"/>
      <c r="H56" s="11"/>
      <c r="I56" s="3" t="s">
        <v>36</v>
      </c>
      <c r="J56" s="3">
        <f>Table1[[#This Row],[Quantity_Sold (int)]]/Table1[[#This Row],[Quantity_In_Inventory]]</f>
        <v>7.6923076923076927E-2</v>
      </c>
      <c r="K56" s="7">
        <f>IFERROR(Table1[[#This Row],[Quantity_Sold (int)]]/Table1[[#This Row],[Wished_Count]],0)</f>
        <v>3.0303030303030304E-2</v>
      </c>
      <c r="L56" s="3">
        <f>IFERROR(Table1[[#This Row],[Quantity_In_Inventory]]/Table1[[#This Row],[Wished_Count]], 0)</f>
        <v>0.39393939393939392</v>
      </c>
      <c r="M56" t="str" cm="1">
        <f t="array" ref="M56">_xlfn.IFS(AND(L56 &gt;= 0.5,L56 &lt;= 1.5), "Perfect", L56 &lt; 0.5, "Understocked", L56 &gt; 1.5, "Overstocked")</f>
        <v>Understocked</v>
      </c>
      <c r="O56" s="5">
        <f>IFERROR(L56,0)</f>
        <v>0.39393939393939392</v>
      </c>
      <c r="P56" s="6" t="str">
        <f t="shared" si="1"/>
        <v>no</v>
      </c>
      <c r="Q56" s="6" t="str">
        <f t="shared" si="2"/>
        <v>Suboptimal</v>
      </c>
    </row>
    <row r="57" spans="1:17" ht="14.5" x14ac:dyDescent="0.35">
      <c r="A57" t="s">
        <v>101</v>
      </c>
      <c r="B57" s="3" t="s">
        <v>4</v>
      </c>
      <c r="C57" s="3">
        <v>69</v>
      </c>
      <c r="D57" s="3" t="str">
        <f t="shared" si="0"/>
        <v xml:space="preserve">1,000 </v>
      </c>
      <c r="E57" s="3">
        <v>11</v>
      </c>
      <c r="F57" s="11"/>
      <c r="G57" s="11"/>
      <c r="H57" s="11"/>
      <c r="I57" s="3" t="s">
        <v>12</v>
      </c>
      <c r="J57" s="3">
        <f>Table1[[#This Row],[Quantity_Sold (int)]]/Table1[[#This Row],[Quantity_In_Inventory]]</f>
        <v>1.4492753623188406E-2</v>
      </c>
      <c r="K57" s="7">
        <f>IFERROR(Table1[[#This Row],[Quantity_Sold (int)]]/Table1[[#This Row],[Wished_Count]],0)</f>
        <v>9.0909090909090912E-2</v>
      </c>
      <c r="L57" s="3">
        <f>IFERROR(Table1[[#This Row],[Quantity_In_Inventory]]/Table1[[#This Row],[Wished_Count]], 0)</f>
        <v>6.2727272727272725</v>
      </c>
      <c r="M57" t="str" cm="1">
        <f t="array" ref="M57">_xlfn.IFS(AND(L57 &gt;= 0.5,L57 &lt;= 1.5), "Perfect", L57 &lt; 0.5, "Understocked", L57 &gt; 1.5, "Overstocked")</f>
        <v>Overstocked</v>
      </c>
      <c r="O57" s="5">
        <f>IFERROR(L57,0)</f>
        <v>6.2727272727272725</v>
      </c>
      <c r="P57" s="6" t="str">
        <f t="shared" si="1"/>
        <v>no</v>
      </c>
      <c r="Q57" s="6" t="str">
        <f t="shared" si="2"/>
        <v>Suboptimal</v>
      </c>
    </row>
    <row r="58" spans="1:17" ht="14.5" x14ac:dyDescent="0.35">
      <c r="A58" t="s">
        <v>102</v>
      </c>
      <c r="B58" s="3" t="s">
        <v>4</v>
      </c>
      <c r="C58" s="3">
        <v>662</v>
      </c>
      <c r="D58" s="3" t="str">
        <f t="shared" si="0"/>
        <v xml:space="preserve">1 </v>
      </c>
      <c r="E58" s="3">
        <v>28</v>
      </c>
      <c r="F58" s="11"/>
      <c r="G58" s="11"/>
      <c r="H58" s="11"/>
      <c r="I58" s="3" t="s">
        <v>36</v>
      </c>
      <c r="J58" s="3">
        <f>Table1[[#This Row],[Quantity_Sold (int)]]/Table1[[#This Row],[Quantity_In_Inventory]]</f>
        <v>1.5105740181268882E-3</v>
      </c>
      <c r="K58" s="7">
        <f>IFERROR(Table1[[#This Row],[Quantity_Sold (int)]]/Table1[[#This Row],[Wished_Count]],0)</f>
        <v>3.5714285714285712E-2</v>
      </c>
      <c r="L58" s="3">
        <f>IFERROR(Table1[[#This Row],[Quantity_In_Inventory]]/Table1[[#This Row],[Wished_Count]], 0)</f>
        <v>23.642857142857142</v>
      </c>
      <c r="M58" t="str" cm="1">
        <f t="array" ref="M58">_xlfn.IFS(AND(L58 &gt;= 0.5,L58 &lt;= 1.5), "Perfect", L58 &lt; 0.5, "Understocked", L58 &gt; 1.5, "Overstocked")</f>
        <v>Overstocked</v>
      </c>
      <c r="O58" s="5">
        <f>IFERROR(L58,0)</f>
        <v>23.642857142857142</v>
      </c>
      <c r="P58" s="6" t="str">
        <f t="shared" si="1"/>
        <v>no</v>
      </c>
      <c r="Q58" s="6" t="str">
        <f t="shared" si="2"/>
        <v>Suboptimal</v>
      </c>
    </row>
    <row r="59" spans="1:17" ht="14.5" x14ac:dyDescent="0.35">
      <c r="A59" t="s">
        <v>103</v>
      </c>
      <c r="B59" s="3" t="s">
        <v>4</v>
      </c>
      <c r="C59" s="3">
        <v>28</v>
      </c>
      <c r="D59" s="3" t="str">
        <f t="shared" si="0"/>
        <v xml:space="preserve">10,000 </v>
      </c>
      <c r="E59" s="3">
        <v>16</v>
      </c>
      <c r="F59" s="11"/>
      <c r="G59" s="11"/>
      <c r="H59" s="11"/>
      <c r="I59" s="3" t="s">
        <v>104</v>
      </c>
      <c r="J59" s="3">
        <f>Table1[[#This Row],[Quantity_Sold (int)]]/Table1[[#This Row],[Quantity_In_Inventory]]</f>
        <v>0.35714285714285715</v>
      </c>
      <c r="K59" s="7">
        <f>IFERROR(Table1[[#This Row],[Quantity_Sold (int)]]/Table1[[#This Row],[Wished_Count]],0)</f>
        <v>0.625</v>
      </c>
      <c r="L59" s="3">
        <f>IFERROR(Table1[[#This Row],[Quantity_In_Inventory]]/Table1[[#This Row],[Wished_Count]], 0)</f>
        <v>1.75</v>
      </c>
      <c r="M59" t="str" cm="1">
        <f t="array" ref="M59">_xlfn.IFS(AND(L59 &gt;= 0.5,L59 &lt;= 1.5), "Perfect", L59 &lt; 0.5, "Understocked", L59 &gt; 1.5, "Overstocked")</f>
        <v>Overstocked</v>
      </c>
      <c r="O59" s="5">
        <f>IFERROR(L59,0)</f>
        <v>1.75</v>
      </c>
      <c r="P59" s="6" t="str">
        <f t="shared" si="1"/>
        <v>no</v>
      </c>
      <c r="Q59" s="6" t="str">
        <f t="shared" si="2"/>
        <v>Suboptimal</v>
      </c>
    </row>
    <row r="60" spans="1:17" ht="14.5" x14ac:dyDescent="0.35">
      <c r="A60" t="s">
        <v>105</v>
      </c>
      <c r="B60" s="3" t="s">
        <v>4</v>
      </c>
      <c r="C60" s="3">
        <v>6326</v>
      </c>
      <c r="D60" s="3" t="str">
        <f t="shared" si="0"/>
        <v xml:space="preserve">10,000 </v>
      </c>
      <c r="E60" s="3">
        <v>2</v>
      </c>
      <c r="F60" s="11"/>
      <c r="G60" s="11"/>
      <c r="H60" s="11"/>
      <c r="I60" s="3" t="s">
        <v>104</v>
      </c>
      <c r="J60" s="3">
        <f>Table1[[#This Row],[Quantity_Sold (int)]]/Table1[[#This Row],[Quantity_In_Inventory]]</f>
        <v>1.5807777426493834E-3</v>
      </c>
      <c r="K60" s="7">
        <f>IFERROR(Table1[[#This Row],[Quantity_Sold (int)]]/Table1[[#This Row],[Wished_Count]],0)</f>
        <v>5</v>
      </c>
      <c r="L60" s="3">
        <f>IFERROR(Table1[[#This Row],[Quantity_In_Inventory]]/Table1[[#This Row],[Wished_Count]], 0)</f>
        <v>3163</v>
      </c>
      <c r="M60" t="str" cm="1">
        <f t="array" ref="M60">_xlfn.IFS(AND(L60 &gt;= 0.5,L60 &lt;= 1.5), "Perfect", L60 &lt; 0.5, "Understocked", L60 &gt; 1.5, "Overstocked")</f>
        <v>Overstocked</v>
      </c>
      <c r="O60" s="5">
        <f>IFERROR(L60,0)</f>
        <v>3163</v>
      </c>
      <c r="P60" s="6" t="str">
        <f t="shared" si="1"/>
        <v>no</v>
      </c>
      <c r="Q60" s="6" t="str">
        <f t="shared" si="2"/>
        <v>Suboptimal</v>
      </c>
    </row>
    <row r="61" spans="1:17" ht="14.5" x14ac:dyDescent="0.35">
      <c r="A61" t="s">
        <v>106</v>
      </c>
      <c r="B61" s="3" t="s">
        <v>4</v>
      </c>
      <c r="C61" s="3">
        <v>897</v>
      </c>
      <c r="D61" s="3" t="str">
        <f t="shared" si="0"/>
        <v xml:space="preserve">1,000 </v>
      </c>
      <c r="E61" s="3">
        <v>11</v>
      </c>
      <c r="F61" s="11"/>
      <c r="G61" s="11"/>
      <c r="H61" s="11"/>
      <c r="I61" s="3" t="s">
        <v>12</v>
      </c>
      <c r="J61" s="3">
        <f>Table1[[#This Row],[Quantity_Sold (int)]]/Table1[[#This Row],[Quantity_In_Inventory]]</f>
        <v>1.1148272017837235E-3</v>
      </c>
      <c r="K61" s="7">
        <f>IFERROR(Table1[[#This Row],[Quantity_Sold (int)]]/Table1[[#This Row],[Wished_Count]],0)</f>
        <v>9.0909090909090912E-2</v>
      </c>
      <c r="L61" s="3">
        <f>IFERROR(Table1[[#This Row],[Quantity_In_Inventory]]/Table1[[#This Row],[Wished_Count]], 0)</f>
        <v>81.545454545454547</v>
      </c>
      <c r="M61" t="str" cm="1">
        <f t="array" ref="M61">_xlfn.IFS(AND(L61 &gt;= 0.5,L61 &lt;= 1.5), "Perfect", L61 &lt; 0.5, "Understocked", L61 &gt; 1.5, "Overstocked")</f>
        <v>Overstocked</v>
      </c>
      <c r="O61" s="5">
        <f>IFERROR(L61,0)</f>
        <v>81.545454545454547</v>
      </c>
      <c r="P61" s="6" t="str">
        <f t="shared" si="1"/>
        <v>no</v>
      </c>
      <c r="Q61" s="6" t="str">
        <f t="shared" si="2"/>
        <v>Suboptimal</v>
      </c>
    </row>
    <row r="62" spans="1:17" ht="14.5" x14ac:dyDescent="0.35">
      <c r="A62" t="s">
        <v>107</v>
      </c>
      <c r="B62" s="3" t="s">
        <v>4</v>
      </c>
      <c r="C62" s="3">
        <v>45</v>
      </c>
      <c r="D62" s="3" t="str">
        <f t="shared" si="0"/>
        <v xml:space="preserve">900 </v>
      </c>
      <c r="E62" s="3">
        <v>12</v>
      </c>
      <c r="F62" s="11"/>
      <c r="G62" s="11"/>
      <c r="H62" s="11"/>
      <c r="I62" s="3" t="s">
        <v>83</v>
      </c>
      <c r="J62" s="3">
        <f>Table1[[#This Row],[Quantity_Sold (int)]]/Table1[[#This Row],[Quantity_In_Inventory]]</f>
        <v>20</v>
      </c>
      <c r="K62" s="7">
        <f>IFERROR(Table1[[#This Row],[Quantity_Sold (int)]]/Table1[[#This Row],[Wished_Count]],0)</f>
        <v>75</v>
      </c>
      <c r="L62" s="3">
        <f>IFERROR(Table1[[#This Row],[Quantity_In_Inventory]]/Table1[[#This Row],[Wished_Count]], 0)</f>
        <v>3.75</v>
      </c>
      <c r="M62" t="str" cm="1">
        <f t="array" ref="M62">_xlfn.IFS(AND(L62 &gt;= 0.5,L62 &lt;= 1.5), "Perfect", L62 &lt; 0.5, "Understocked", L62 &gt; 1.5, "Overstocked")</f>
        <v>Overstocked</v>
      </c>
      <c r="O62" s="5">
        <f>IFERROR(L62,0)</f>
        <v>3.75</v>
      </c>
      <c r="P62" s="6" t="str">
        <f t="shared" si="1"/>
        <v>yes</v>
      </c>
      <c r="Q62" s="6" t="str">
        <f t="shared" si="2"/>
        <v>Suboptimal</v>
      </c>
    </row>
    <row r="63" spans="1:17" ht="14.5" x14ac:dyDescent="0.35">
      <c r="A63" t="s">
        <v>108</v>
      </c>
      <c r="B63" s="3" t="s">
        <v>4</v>
      </c>
      <c r="C63" s="3">
        <v>4000</v>
      </c>
      <c r="D63" s="3" t="str">
        <f t="shared" ref="D63:D126" si="3">SUBSTITUTE(SUBSTITUTE(I63,"sold",""), "+", "")</f>
        <v xml:space="preserve">2,000 </v>
      </c>
      <c r="E63" s="3">
        <v>41</v>
      </c>
      <c r="F63" s="11"/>
      <c r="G63" s="11"/>
      <c r="H63" s="11"/>
      <c r="I63" s="3" t="s">
        <v>21</v>
      </c>
      <c r="J63" s="3">
        <f>Table1[[#This Row],[Quantity_Sold (int)]]/Table1[[#This Row],[Quantity_In_Inventory]]</f>
        <v>5.0000000000000001E-4</v>
      </c>
      <c r="K63" s="7">
        <f>IFERROR(Table1[[#This Row],[Quantity_Sold (int)]]/Table1[[#This Row],[Wished_Count]],0)</f>
        <v>4.878048780487805E-2</v>
      </c>
      <c r="L63" s="3">
        <f>IFERROR(Table1[[#This Row],[Quantity_In_Inventory]]/Table1[[#This Row],[Wished_Count]], 0)</f>
        <v>97.560975609756099</v>
      </c>
      <c r="M63" t="str" cm="1">
        <f t="array" ref="M63">_xlfn.IFS(AND(L63 &gt;= 0.5,L63 &lt;= 1.5), "Perfect", L63 &lt; 0.5, "Understocked", L63 &gt; 1.5, "Overstocked")</f>
        <v>Overstocked</v>
      </c>
      <c r="O63" s="5">
        <f>IFERROR(L63,0)</f>
        <v>97.560975609756099</v>
      </c>
      <c r="P63" s="6" t="str">
        <f t="shared" si="1"/>
        <v>no</v>
      </c>
      <c r="Q63" s="6" t="str">
        <f t="shared" si="2"/>
        <v>Suboptimal</v>
      </c>
    </row>
    <row r="64" spans="1:17" ht="14.5" x14ac:dyDescent="0.35">
      <c r="A64" t="s">
        <v>109</v>
      </c>
      <c r="B64" s="3" t="s">
        <v>4</v>
      </c>
      <c r="C64" s="3">
        <v>22</v>
      </c>
      <c r="D64" s="3" t="str">
        <f t="shared" si="3"/>
        <v xml:space="preserve">5,000 </v>
      </c>
      <c r="E64" s="3">
        <v>1</v>
      </c>
      <c r="F64" s="11"/>
      <c r="G64" s="11"/>
      <c r="H64" s="11"/>
      <c r="I64" s="3" t="s">
        <v>110</v>
      </c>
      <c r="J64" s="3">
        <f>Table1[[#This Row],[Quantity_Sold (int)]]/Table1[[#This Row],[Quantity_In_Inventory]]</f>
        <v>0.22727272727272727</v>
      </c>
      <c r="K64" s="7">
        <f>IFERROR(Table1[[#This Row],[Quantity_Sold (int)]]/Table1[[#This Row],[Wished_Count]],0)</f>
        <v>5</v>
      </c>
      <c r="L64" s="3">
        <f>IFERROR(Table1[[#This Row],[Quantity_In_Inventory]]/Table1[[#This Row],[Wished_Count]], 0)</f>
        <v>22</v>
      </c>
      <c r="M64" t="str" cm="1">
        <f t="array" ref="M64">_xlfn.IFS(AND(L64 &gt;= 0.5,L64 &lt;= 1.5), "Perfect", L64 &lt; 0.5, "Understocked", L64 &gt; 1.5, "Overstocked")</f>
        <v>Overstocked</v>
      </c>
      <c r="O64" s="5">
        <f>IFERROR(L64,0)</f>
        <v>22</v>
      </c>
      <c r="P64" s="6" t="str">
        <f t="shared" si="1"/>
        <v>no</v>
      </c>
      <c r="Q64" s="6" t="str">
        <f t="shared" si="2"/>
        <v>Suboptimal</v>
      </c>
    </row>
    <row r="65" spans="1:17" ht="14.5" x14ac:dyDescent="0.35">
      <c r="A65" t="s">
        <v>111</v>
      </c>
      <c r="B65" s="3" t="s">
        <v>4</v>
      </c>
      <c r="C65" s="3">
        <v>1089</v>
      </c>
      <c r="D65" s="3" t="str">
        <f t="shared" si="3"/>
        <v xml:space="preserve">1 </v>
      </c>
      <c r="E65" s="3">
        <v>4</v>
      </c>
      <c r="F65" s="11"/>
      <c r="G65" s="11"/>
      <c r="H65" s="11"/>
      <c r="I65" s="3" t="s">
        <v>36</v>
      </c>
      <c r="J65" s="3">
        <f>Table1[[#This Row],[Quantity_Sold (int)]]/Table1[[#This Row],[Quantity_In_Inventory]]</f>
        <v>9.1827364554637281E-4</v>
      </c>
      <c r="K65" s="7">
        <f>IFERROR(Table1[[#This Row],[Quantity_Sold (int)]]/Table1[[#This Row],[Wished_Count]],0)</f>
        <v>0.25</v>
      </c>
      <c r="L65" s="3">
        <f>IFERROR(Table1[[#This Row],[Quantity_In_Inventory]]/Table1[[#This Row],[Wished_Count]], 0)</f>
        <v>272.25</v>
      </c>
      <c r="M65" t="str" cm="1">
        <f t="array" ref="M65">_xlfn.IFS(AND(L65 &gt;= 0.5,L65 &lt;= 1.5), "Perfect", L65 &lt; 0.5, "Understocked", L65 &gt; 1.5, "Overstocked")</f>
        <v>Overstocked</v>
      </c>
      <c r="O65" s="5">
        <f>IFERROR(L65,0)</f>
        <v>272.25</v>
      </c>
      <c r="P65" s="6" t="str">
        <f t="shared" si="1"/>
        <v>no</v>
      </c>
      <c r="Q65" s="6" t="str">
        <f t="shared" si="2"/>
        <v>Suboptimal</v>
      </c>
    </row>
    <row r="66" spans="1:17" ht="14.5" x14ac:dyDescent="0.35">
      <c r="A66" t="s">
        <v>112</v>
      </c>
      <c r="B66" s="3" t="s">
        <v>4</v>
      </c>
      <c r="C66" s="3">
        <v>8</v>
      </c>
      <c r="D66" s="3" t="str">
        <f t="shared" si="3"/>
        <v xml:space="preserve">117 </v>
      </c>
      <c r="E66" s="3">
        <v>4</v>
      </c>
      <c r="F66" s="11"/>
      <c r="G66" s="11"/>
      <c r="H66" s="11"/>
      <c r="I66" s="3" t="s">
        <v>113</v>
      </c>
      <c r="J66" s="3">
        <f>Table1[[#This Row],[Quantity_Sold (int)]]/Table1[[#This Row],[Quantity_In_Inventory]]</f>
        <v>14.625</v>
      </c>
      <c r="K66" s="7">
        <f>IFERROR(Table1[[#This Row],[Quantity_Sold (int)]]/Table1[[#This Row],[Wished_Count]],0)</f>
        <v>29.25</v>
      </c>
      <c r="L66" s="3">
        <f>IFERROR(Table1[[#This Row],[Quantity_In_Inventory]]/Table1[[#This Row],[Wished_Count]], 0)</f>
        <v>2</v>
      </c>
      <c r="M66" t="str" cm="1">
        <f t="array" ref="M66">_xlfn.IFS(AND(L66 &gt;= 0.5,L66 &lt;= 1.5), "Perfect", L66 &lt; 0.5, "Understocked", L66 &gt; 1.5, "Overstocked")</f>
        <v>Overstocked</v>
      </c>
      <c r="O66" s="5">
        <f>IFERROR(L66,0)</f>
        <v>2</v>
      </c>
      <c r="P66" s="6" t="str">
        <f t="shared" si="1"/>
        <v>yes</v>
      </c>
      <c r="Q66" s="6" t="str">
        <f t="shared" si="2"/>
        <v>Suboptimal</v>
      </c>
    </row>
    <row r="67" spans="1:17" ht="14.5" x14ac:dyDescent="0.35">
      <c r="A67" t="s">
        <v>114</v>
      </c>
      <c r="B67" s="3" t="s">
        <v>4</v>
      </c>
      <c r="C67" s="3">
        <v>2279</v>
      </c>
      <c r="D67" s="3" t="str">
        <f t="shared" si="3"/>
        <v xml:space="preserve">1 </v>
      </c>
      <c r="E67" s="3">
        <v>45</v>
      </c>
      <c r="F67" s="11"/>
      <c r="G67" s="11"/>
      <c r="H67" s="11"/>
      <c r="I67" s="3" t="s">
        <v>36</v>
      </c>
      <c r="J67" s="3">
        <f>Table1[[#This Row],[Quantity_Sold (int)]]/Table1[[#This Row],[Quantity_In_Inventory]]</f>
        <v>4.3878894251864854E-4</v>
      </c>
      <c r="K67" s="7">
        <f>IFERROR(Table1[[#This Row],[Quantity_Sold (int)]]/Table1[[#This Row],[Wished_Count]],0)</f>
        <v>2.2222222222222223E-2</v>
      </c>
      <c r="L67" s="3">
        <f>IFERROR(Table1[[#This Row],[Quantity_In_Inventory]]/Table1[[#This Row],[Wished_Count]], 0)</f>
        <v>50.644444444444446</v>
      </c>
      <c r="M67" t="str" cm="1">
        <f t="array" ref="M67">_xlfn.IFS(AND(L67 &gt;= 0.5,L67 &lt;= 1.5), "Perfect", L67 &lt; 0.5, "Understocked", L67 &gt; 1.5, "Overstocked")</f>
        <v>Overstocked</v>
      </c>
      <c r="O67" s="5">
        <f>IFERROR(L67,0)</f>
        <v>50.644444444444446</v>
      </c>
      <c r="P67" s="6" t="str">
        <f t="shared" ref="P67:P130" si="4">IF(AND(1700% &lt;= K67, K67 &lt;= 9600%), "yes", "no")</f>
        <v>no</v>
      </c>
      <c r="Q67" s="6" t="str">
        <f t="shared" ref="Q67:Q130" si="5">IF((M67="Perfect")+(0.01&lt;J67)+(J67&lt;=0.5)+(P67="yes") &gt;=3,"Healthy","Suboptimal")</f>
        <v>Suboptimal</v>
      </c>
    </row>
    <row r="68" spans="1:17" ht="14.5" x14ac:dyDescent="0.35">
      <c r="A68" t="s">
        <v>115</v>
      </c>
      <c r="B68" s="3" t="s">
        <v>4</v>
      </c>
      <c r="C68" s="3">
        <v>13</v>
      </c>
      <c r="D68" s="3" t="str">
        <f t="shared" si="3"/>
        <v xml:space="preserve">4,000 </v>
      </c>
      <c r="E68" s="3">
        <v>1022</v>
      </c>
      <c r="F68" s="11"/>
      <c r="G68" s="11"/>
      <c r="H68" s="11"/>
      <c r="I68" s="3" t="s">
        <v>116</v>
      </c>
      <c r="J68" s="3">
        <f>Table1[[#This Row],[Quantity_Sold (int)]]/Table1[[#This Row],[Quantity_In_Inventory]]</f>
        <v>0.30769230769230771</v>
      </c>
      <c r="K68" s="7">
        <f>IFERROR(Table1[[#This Row],[Quantity_Sold (int)]]/Table1[[#This Row],[Wished_Count]],0)</f>
        <v>3.9138943248532287E-3</v>
      </c>
      <c r="L68" s="3">
        <f>IFERROR(Table1[[#This Row],[Quantity_In_Inventory]]/Table1[[#This Row],[Wished_Count]], 0)</f>
        <v>1.2720156555772993E-2</v>
      </c>
      <c r="M68" t="str" cm="1">
        <f t="array" ref="M68">_xlfn.IFS(AND(L68 &gt;= 0.5,L68 &lt;= 1.5), "Perfect", L68 &lt; 0.5, "Understocked", L68 &gt; 1.5, "Overstocked")</f>
        <v>Understocked</v>
      </c>
      <c r="O68" s="5">
        <f>IFERROR(L68,0)</f>
        <v>1.2720156555772993E-2</v>
      </c>
      <c r="P68" s="6" t="str">
        <f t="shared" si="4"/>
        <v>no</v>
      </c>
      <c r="Q68" s="6" t="str">
        <f t="shared" si="5"/>
        <v>Suboptimal</v>
      </c>
    </row>
    <row r="69" spans="1:17" ht="14.5" x14ac:dyDescent="0.35">
      <c r="A69" t="s">
        <v>117</v>
      </c>
      <c r="B69" s="3" t="s">
        <v>4</v>
      </c>
      <c r="C69" s="3">
        <v>260</v>
      </c>
      <c r="D69" s="3" t="str">
        <f t="shared" si="3"/>
        <v xml:space="preserve">10,000 </v>
      </c>
      <c r="E69" s="3">
        <v>16</v>
      </c>
      <c r="F69" s="11"/>
      <c r="G69" s="11"/>
      <c r="H69" s="11"/>
      <c r="I69" s="3" t="s">
        <v>104</v>
      </c>
      <c r="J69" s="3">
        <f>Table1[[#This Row],[Quantity_Sold (int)]]/Table1[[#This Row],[Quantity_In_Inventory]]</f>
        <v>3.8461538461538464E-2</v>
      </c>
      <c r="K69" s="7">
        <f>IFERROR(Table1[[#This Row],[Quantity_Sold (int)]]/Table1[[#This Row],[Wished_Count]],0)</f>
        <v>0.625</v>
      </c>
      <c r="L69" s="3">
        <f>IFERROR(Table1[[#This Row],[Quantity_In_Inventory]]/Table1[[#This Row],[Wished_Count]], 0)</f>
        <v>16.25</v>
      </c>
      <c r="M69" t="str" cm="1">
        <f t="array" ref="M69">_xlfn.IFS(AND(L69 &gt;= 0.5,L69 &lt;= 1.5), "Perfect", L69 &lt; 0.5, "Understocked", L69 &gt; 1.5, "Overstocked")</f>
        <v>Overstocked</v>
      </c>
      <c r="O69" s="5">
        <f>IFERROR(L69,0)</f>
        <v>16.25</v>
      </c>
      <c r="P69" s="6" t="str">
        <f t="shared" si="4"/>
        <v>no</v>
      </c>
      <c r="Q69" s="6" t="str">
        <f t="shared" si="5"/>
        <v>Suboptimal</v>
      </c>
    </row>
    <row r="70" spans="1:17" ht="14.5" x14ac:dyDescent="0.35">
      <c r="A70" t="s">
        <v>118</v>
      </c>
      <c r="B70" s="3" t="s">
        <v>4</v>
      </c>
      <c r="C70" s="3">
        <v>32</v>
      </c>
      <c r="D70" s="3" t="str">
        <f t="shared" si="3"/>
        <v xml:space="preserve">95 </v>
      </c>
      <c r="E70" s="3">
        <v>6</v>
      </c>
      <c r="F70" s="11"/>
      <c r="G70" s="11"/>
      <c r="H70" s="11"/>
      <c r="I70" s="3" t="s">
        <v>119</v>
      </c>
      <c r="J70" s="3">
        <f>Table1[[#This Row],[Quantity_Sold (int)]]/Table1[[#This Row],[Quantity_In_Inventory]]</f>
        <v>2.96875</v>
      </c>
      <c r="K70" s="7">
        <f>IFERROR(Table1[[#This Row],[Quantity_Sold (int)]]/Table1[[#This Row],[Wished_Count]],0)</f>
        <v>15.833333333333334</v>
      </c>
      <c r="L70" s="3">
        <f>IFERROR(Table1[[#This Row],[Quantity_In_Inventory]]/Table1[[#This Row],[Wished_Count]], 0)</f>
        <v>5.333333333333333</v>
      </c>
      <c r="M70" t="str" cm="1">
        <f t="array" ref="M70">_xlfn.IFS(AND(L70 &gt;= 0.5,L70 &lt;= 1.5), "Perfect", L70 &lt; 0.5, "Understocked", L70 &gt; 1.5, "Overstocked")</f>
        <v>Overstocked</v>
      </c>
      <c r="O70" s="5">
        <f>IFERROR(L70,0)</f>
        <v>5.333333333333333</v>
      </c>
      <c r="P70" s="6" t="str">
        <f t="shared" si="4"/>
        <v>no</v>
      </c>
      <c r="Q70" s="6" t="str">
        <f t="shared" si="5"/>
        <v>Suboptimal</v>
      </c>
    </row>
    <row r="71" spans="1:17" ht="14.5" x14ac:dyDescent="0.35">
      <c r="A71" t="s">
        <v>120</v>
      </c>
      <c r="B71" s="3" t="s">
        <v>4</v>
      </c>
      <c r="C71" s="3">
        <v>11997</v>
      </c>
      <c r="D71" s="3" t="str">
        <f t="shared" si="3"/>
        <v xml:space="preserve">312 </v>
      </c>
      <c r="E71" s="3">
        <v>8</v>
      </c>
      <c r="F71" s="11"/>
      <c r="G71" s="11"/>
      <c r="H71" s="11"/>
      <c r="I71" s="3" t="s">
        <v>121</v>
      </c>
      <c r="J71" s="3">
        <f>Table1[[#This Row],[Quantity_Sold (int)]]/Table1[[#This Row],[Quantity_In_Inventory]]</f>
        <v>2.6006501625406353E-2</v>
      </c>
      <c r="K71" s="7">
        <f>IFERROR(Table1[[#This Row],[Quantity_Sold (int)]]/Table1[[#This Row],[Wished_Count]],0)</f>
        <v>39</v>
      </c>
      <c r="L71" s="3">
        <f>IFERROR(Table1[[#This Row],[Quantity_In_Inventory]]/Table1[[#This Row],[Wished_Count]], 0)</f>
        <v>1499.625</v>
      </c>
      <c r="M71" t="str" cm="1">
        <f t="array" ref="M71">_xlfn.IFS(AND(L71 &gt;= 0.5,L71 &lt;= 1.5), "Perfect", L71 &lt; 0.5, "Understocked", L71 &gt; 1.5, "Overstocked")</f>
        <v>Overstocked</v>
      </c>
      <c r="O71" s="5">
        <f>IFERROR(L71,0)</f>
        <v>1499.625</v>
      </c>
      <c r="P71" s="6" t="str">
        <f t="shared" si="4"/>
        <v>yes</v>
      </c>
      <c r="Q71" s="6" t="str">
        <f t="shared" si="5"/>
        <v>Healthy</v>
      </c>
    </row>
    <row r="72" spans="1:17" ht="14.5" x14ac:dyDescent="0.35">
      <c r="A72" t="s">
        <v>122</v>
      </c>
      <c r="B72" s="3" t="s">
        <v>4</v>
      </c>
      <c r="C72" s="3">
        <v>931</v>
      </c>
      <c r="D72" s="3" t="str">
        <f t="shared" si="3"/>
        <v xml:space="preserve">500 </v>
      </c>
      <c r="E72" s="3">
        <v>67</v>
      </c>
      <c r="F72" s="11"/>
      <c r="G72" s="11"/>
      <c r="H72" s="11"/>
      <c r="I72" s="3" t="s">
        <v>27</v>
      </c>
      <c r="J72" s="3">
        <f>Table1[[#This Row],[Quantity_Sold (int)]]/Table1[[#This Row],[Quantity_In_Inventory]]</f>
        <v>0.53705692803437166</v>
      </c>
      <c r="K72" s="7">
        <f>IFERROR(Table1[[#This Row],[Quantity_Sold (int)]]/Table1[[#This Row],[Wished_Count]],0)</f>
        <v>7.4626865671641793</v>
      </c>
      <c r="L72" s="3">
        <f>IFERROR(Table1[[#This Row],[Quantity_In_Inventory]]/Table1[[#This Row],[Wished_Count]], 0)</f>
        <v>13.895522388059701</v>
      </c>
      <c r="M72" t="str" cm="1">
        <f t="array" ref="M72">_xlfn.IFS(AND(L72 &gt;= 0.5,L72 &lt;= 1.5), "Perfect", L72 &lt; 0.5, "Understocked", L72 &gt; 1.5, "Overstocked")</f>
        <v>Overstocked</v>
      </c>
      <c r="O72" s="5">
        <f>IFERROR(L72,0)</f>
        <v>13.895522388059701</v>
      </c>
      <c r="P72" s="6" t="str">
        <f t="shared" si="4"/>
        <v>no</v>
      </c>
      <c r="Q72" s="6" t="str">
        <f t="shared" si="5"/>
        <v>Suboptimal</v>
      </c>
    </row>
    <row r="73" spans="1:17" ht="14.5" x14ac:dyDescent="0.35">
      <c r="A73" t="s">
        <v>123</v>
      </c>
      <c r="B73" s="3" t="s">
        <v>4</v>
      </c>
      <c r="C73" s="3">
        <v>98</v>
      </c>
      <c r="D73" s="3" t="str">
        <f t="shared" si="3"/>
        <v xml:space="preserve">466 </v>
      </c>
      <c r="E73" s="3">
        <v>37</v>
      </c>
      <c r="F73" s="11"/>
      <c r="G73" s="11"/>
      <c r="H73" s="11"/>
      <c r="I73" s="3" t="s">
        <v>124</v>
      </c>
      <c r="J73" s="3">
        <f>Table1[[#This Row],[Quantity_Sold (int)]]/Table1[[#This Row],[Quantity_In_Inventory]]</f>
        <v>4.7551020408163263</v>
      </c>
      <c r="K73" s="7">
        <f>IFERROR(Table1[[#This Row],[Quantity_Sold (int)]]/Table1[[#This Row],[Wished_Count]],0)</f>
        <v>12.594594594594595</v>
      </c>
      <c r="L73" s="3">
        <f>IFERROR(Table1[[#This Row],[Quantity_In_Inventory]]/Table1[[#This Row],[Wished_Count]], 0)</f>
        <v>2.6486486486486487</v>
      </c>
      <c r="M73" t="str" cm="1">
        <f t="array" ref="M73">_xlfn.IFS(AND(L73 &gt;= 0.5,L73 &lt;= 1.5), "Perfect", L73 &lt; 0.5, "Understocked", L73 &gt; 1.5, "Overstocked")</f>
        <v>Overstocked</v>
      </c>
      <c r="O73" s="5">
        <f>IFERROR(L73,0)</f>
        <v>2.6486486486486487</v>
      </c>
      <c r="P73" s="6" t="str">
        <f t="shared" si="4"/>
        <v>no</v>
      </c>
      <c r="Q73" s="6" t="str">
        <f t="shared" si="5"/>
        <v>Suboptimal</v>
      </c>
    </row>
    <row r="74" spans="1:17" ht="14.5" x14ac:dyDescent="0.35">
      <c r="A74" t="s">
        <v>125</v>
      </c>
      <c r="B74" s="3" t="s">
        <v>4</v>
      </c>
      <c r="C74" s="3">
        <v>298</v>
      </c>
      <c r="D74" s="3" t="str">
        <f t="shared" si="3"/>
        <v xml:space="preserve">500 </v>
      </c>
      <c r="E74" s="3">
        <v>3</v>
      </c>
      <c r="F74" s="11"/>
      <c r="G74" s="11"/>
      <c r="H74" s="11"/>
      <c r="I74" s="3" t="s">
        <v>27</v>
      </c>
      <c r="J74" s="3">
        <f>Table1[[#This Row],[Quantity_Sold (int)]]/Table1[[#This Row],[Quantity_In_Inventory]]</f>
        <v>1.6778523489932886</v>
      </c>
      <c r="K74" s="7">
        <f>IFERROR(Table1[[#This Row],[Quantity_Sold (int)]]/Table1[[#This Row],[Wished_Count]],0)</f>
        <v>166.66666666666666</v>
      </c>
      <c r="L74" s="3">
        <f>IFERROR(Table1[[#This Row],[Quantity_In_Inventory]]/Table1[[#This Row],[Wished_Count]], 0)</f>
        <v>99.333333333333329</v>
      </c>
      <c r="M74" t="str" cm="1">
        <f t="array" ref="M74">_xlfn.IFS(AND(L74 &gt;= 0.5,L74 &lt;= 1.5), "Perfect", L74 &lt; 0.5, "Understocked", L74 &gt; 1.5, "Overstocked")</f>
        <v>Overstocked</v>
      </c>
      <c r="O74" s="5">
        <f>IFERROR(L74,0)</f>
        <v>99.333333333333329</v>
      </c>
      <c r="P74" s="6" t="str">
        <f t="shared" si="4"/>
        <v>no</v>
      </c>
      <c r="Q74" s="6" t="str">
        <f t="shared" si="5"/>
        <v>Suboptimal</v>
      </c>
    </row>
    <row r="75" spans="1:17" ht="14.5" x14ac:dyDescent="0.35">
      <c r="A75" t="s">
        <v>126</v>
      </c>
      <c r="B75" s="3" t="s">
        <v>4</v>
      </c>
      <c r="C75" s="3">
        <v>306</v>
      </c>
      <c r="D75" s="3" t="str">
        <f t="shared" si="3"/>
        <v xml:space="preserve">1,000 </v>
      </c>
      <c r="E75" s="3">
        <v>16</v>
      </c>
      <c r="F75" s="11"/>
      <c r="G75" s="11"/>
      <c r="H75" s="11"/>
      <c r="I75" s="3" t="s">
        <v>12</v>
      </c>
      <c r="J75" s="3">
        <f>Table1[[#This Row],[Quantity_Sold (int)]]/Table1[[#This Row],[Quantity_In_Inventory]]</f>
        <v>3.2679738562091504E-3</v>
      </c>
      <c r="K75" s="7">
        <f>IFERROR(Table1[[#This Row],[Quantity_Sold (int)]]/Table1[[#This Row],[Wished_Count]],0)</f>
        <v>6.25E-2</v>
      </c>
      <c r="L75" s="3">
        <f>IFERROR(Table1[[#This Row],[Quantity_In_Inventory]]/Table1[[#This Row],[Wished_Count]], 0)</f>
        <v>19.125</v>
      </c>
      <c r="M75" t="str" cm="1">
        <f t="array" ref="M75">_xlfn.IFS(AND(L75 &gt;= 0.5,L75 &lt;= 1.5), "Perfect", L75 &lt; 0.5, "Understocked", L75 &gt; 1.5, "Overstocked")</f>
        <v>Overstocked</v>
      </c>
      <c r="O75" s="5">
        <f>IFERROR(L75,0)</f>
        <v>19.125</v>
      </c>
      <c r="P75" s="6" t="str">
        <f t="shared" si="4"/>
        <v>no</v>
      </c>
      <c r="Q75" s="6" t="str">
        <f t="shared" si="5"/>
        <v>Suboptimal</v>
      </c>
    </row>
    <row r="76" spans="1:17" ht="14.5" x14ac:dyDescent="0.35">
      <c r="A76" t="s">
        <v>127</v>
      </c>
      <c r="B76" s="3" t="s">
        <v>4</v>
      </c>
      <c r="C76" s="3">
        <v>8</v>
      </c>
      <c r="D76" s="3" t="str">
        <f t="shared" si="3"/>
        <v xml:space="preserve">354 </v>
      </c>
      <c r="E76" s="3">
        <v>3</v>
      </c>
      <c r="F76" s="11"/>
      <c r="G76" s="11"/>
      <c r="H76" s="11"/>
      <c r="I76" s="3" t="s">
        <v>128</v>
      </c>
      <c r="J76" s="3">
        <f>Table1[[#This Row],[Quantity_Sold (int)]]/Table1[[#This Row],[Quantity_In_Inventory]]</f>
        <v>44.25</v>
      </c>
      <c r="K76" s="7">
        <f>IFERROR(Table1[[#This Row],[Quantity_Sold (int)]]/Table1[[#This Row],[Wished_Count]],0)</f>
        <v>118</v>
      </c>
      <c r="L76" s="3">
        <f>IFERROR(Table1[[#This Row],[Quantity_In_Inventory]]/Table1[[#This Row],[Wished_Count]], 0)</f>
        <v>2.6666666666666665</v>
      </c>
      <c r="M76" t="str" cm="1">
        <f t="array" ref="M76">_xlfn.IFS(AND(L76 &gt;= 0.5,L76 &lt;= 1.5), "Perfect", L76 &lt; 0.5, "Understocked", L76 &gt; 1.5, "Overstocked")</f>
        <v>Overstocked</v>
      </c>
      <c r="O76" s="5">
        <f>IFERROR(L76,0)</f>
        <v>2.6666666666666665</v>
      </c>
      <c r="P76" s="6" t="str">
        <f t="shared" si="4"/>
        <v>no</v>
      </c>
      <c r="Q76" s="6" t="str">
        <f t="shared" si="5"/>
        <v>Suboptimal</v>
      </c>
    </row>
    <row r="77" spans="1:17" ht="14.5" x14ac:dyDescent="0.35">
      <c r="A77" t="s">
        <v>129</v>
      </c>
      <c r="B77" s="3" t="s">
        <v>4</v>
      </c>
      <c r="C77" s="3">
        <v>580</v>
      </c>
      <c r="D77" s="3" t="str">
        <f t="shared" si="3"/>
        <v xml:space="preserve">304 </v>
      </c>
      <c r="E77" s="3">
        <v>24</v>
      </c>
      <c r="F77" s="11"/>
      <c r="G77" s="11"/>
      <c r="H77" s="11"/>
      <c r="I77" s="3" t="s">
        <v>130</v>
      </c>
      <c r="J77" s="3">
        <f>Table1[[#This Row],[Quantity_Sold (int)]]/Table1[[#This Row],[Quantity_In_Inventory]]</f>
        <v>0.52413793103448281</v>
      </c>
      <c r="K77" s="7">
        <f>IFERROR(Table1[[#This Row],[Quantity_Sold (int)]]/Table1[[#This Row],[Wished_Count]],0)</f>
        <v>12.666666666666666</v>
      </c>
      <c r="L77" s="3">
        <f>IFERROR(Table1[[#This Row],[Quantity_In_Inventory]]/Table1[[#This Row],[Wished_Count]], 0)</f>
        <v>24.166666666666668</v>
      </c>
      <c r="M77" t="str" cm="1">
        <f t="array" ref="M77">_xlfn.IFS(AND(L77 &gt;= 0.5,L77 &lt;= 1.5), "Perfect", L77 &lt; 0.5, "Understocked", L77 &gt; 1.5, "Overstocked")</f>
        <v>Overstocked</v>
      </c>
      <c r="O77" s="5">
        <f>IFERROR(L77,0)</f>
        <v>24.166666666666668</v>
      </c>
      <c r="P77" s="6" t="str">
        <f t="shared" si="4"/>
        <v>no</v>
      </c>
      <c r="Q77" s="6" t="str">
        <f t="shared" si="5"/>
        <v>Suboptimal</v>
      </c>
    </row>
    <row r="78" spans="1:17" ht="14.5" x14ac:dyDescent="0.35">
      <c r="A78" t="s">
        <v>131</v>
      </c>
      <c r="B78" s="3" t="s">
        <v>4</v>
      </c>
      <c r="C78" s="3">
        <v>18</v>
      </c>
      <c r="D78" s="3" t="str">
        <f t="shared" si="3"/>
        <v xml:space="preserve">375 </v>
      </c>
      <c r="E78" s="3">
        <v>5</v>
      </c>
      <c r="F78" s="11"/>
      <c r="G78" s="11"/>
      <c r="H78" s="11"/>
      <c r="I78" s="3" t="s">
        <v>132</v>
      </c>
      <c r="J78" s="3">
        <f>Table1[[#This Row],[Quantity_Sold (int)]]/Table1[[#This Row],[Quantity_In_Inventory]]</f>
        <v>20.833333333333332</v>
      </c>
      <c r="K78" s="7">
        <f>IFERROR(Table1[[#This Row],[Quantity_Sold (int)]]/Table1[[#This Row],[Wished_Count]],0)</f>
        <v>75</v>
      </c>
      <c r="L78" s="3">
        <f>IFERROR(Table1[[#This Row],[Quantity_In_Inventory]]/Table1[[#This Row],[Wished_Count]], 0)</f>
        <v>3.6</v>
      </c>
      <c r="M78" t="str" cm="1">
        <f t="array" ref="M78">_xlfn.IFS(AND(L78 &gt;= 0.5,L78 &lt;= 1.5), "Perfect", L78 &lt; 0.5, "Understocked", L78 &gt; 1.5, "Overstocked")</f>
        <v>Overstocked</v>
      </c>
      <c r="O78" s="5">
        <f>IFERROR(L78,0)</f>
        <v>3.6</v>
      </c>
      <c r="P78" s="6" t="str">
        <f t="shared" si="4"/>
        <v>yes</v>
      </c>
      <c r="Q78" s="6" t="str">
        <f t="shared" si="5"/>
        <v>Suboptimal</v>
      </c>
    </row>
    <row r="79" spans="1:17" ht="14.5" x14ac:dyDescent="0.35">
      <c r="A79" t="s">
        <v>133</v>
      </c>
      <c r="B79" s="3" t="s">
        <v>4</v>
      </c>
      <c r="C79" s="3">
        <v>90</v>
      </c>
      <c r="D79" s="3" t="str">
        <f t="shared" si="3"/>
        <v xml:space="preserve">10,000 </v>
      </c>
      <c r="E79" s="3">
        <v>27</v>
      </c>
      <c r="F79" s="11"/>
      <c r="G79" s="11"/>
      <c r="H79" s="11"/>
      <c r="I79" s="3" t="s">
        <v>104</v>
      </c>
      <c r="J79" s="3">
        <f>Table1[[#This Row],[Quantity_Sold (int)]]/Table1[[#This Row],[Quantity_In_Inventory]]</f>
        <v>0.1111111111111111</v>
      </c>
      <c r="K79" s="7">
        <f>IFERROR(Table1[[#This Row],[Quantity_Sold (int)]]/Table1[[#This Row],[Wished_Count]],0)</f>
        <v>0.37037037037037035</v>
      </c>
      <c r="L79" s="3">
        <f>IFERROR(Table1[[#This Row],[Quantity_In_Inventory]]/Table1[[#This Row],[Wished_Count]], 0)</f>
        <v>3.3333333333333335</v>
      </c>
      <c r="M79" t="str" cm="1">
        <f t="array" ref="M79">_xlfn.IFS(AND(L79 &gt;= 0.5,L79 &lt;= 1.5), "Perfect", L79 &lt; 0.5, "Understocked", L79 &gt; 1.5, "Overstocked")</f>
        <v>Overstocked</v>
      </c>
      <c r="O79" s="5">
        <f>IFERROR(L79,0)</f>
        <v>3.3333333333333335</v>
      </c>
      <c r="P79" s="6" t="str">
        <f t="shared" si="4"/>
        <v>no</v>
      </c>
      <c r="Q79" s="6" t="str">
        <f t="shared" si="5"/>
        <v>Suboptimal</v>
      </c>
    </row>
    <row r="80" spans="1:17" ht="14.5" x14ac:dyDescent="0.35">
      <c r="A80" t="s">
        <v>134</v>
      </c>
      <c r="B80" s="3" t="s">
        <v>4</v>
      </c>
      <c r="C80" s="3">
        <v>34</v>
      </c>
      <c r="D80" s="3" t="str">
        <f t="shared" si="3"/>
        <v xml:space="preserve">1,000 </v>
      </c>
      <c r="E80" s="3">
        <v>14</v>
      </c>
      <c r="F80" s="11"/>
      <c r="G80" s="11"/>
      <c r="H80" s="11"/>
      <c r="I80" s="3" t="s">
        <v>12</v>
      </c>
      <c r="J80" s="3">
        <f>Table1[[#This Row],[Quantity_Sold (int)]]/Table1[[#This Row],[Quantity_In_Inventory]]</f>
        <v>2.9411764705882353E-2</v>
      </c>
      <c r="K80" s="7">
        <f>IFERROR(Table1[[#This Row],[Quantity_Sold (int)]]/Table1[[#This Row],[Wished_Count]],0)</f>
        <v>7.1428571428571425E-2</v>
      </c>
      <c r="L80" s="3">
        <f>IFERROR(Table1[[#This Row],[Quantity_In_Inventory]]/Table1[[#This Row],[Wished_Count]], 0)</f>
        <v>2.4285714285714284</v>
      </c>
      <c r="M80" t="str" cm="1">
        <f t="array" ref="M80">_xlfn.IFS(AND(L80 &gt;= 0.5,L80 &lt;= 1.5), "Perfect", L80 &lt; 0.5, "Understocked", L80 &gt; 1.5, "Overstocked")</f>
        <v>Overstocked</v>
      </c>
      <c r="O80" s="5">
        <f>IFERROR(L80,0)</f>
        <v>2.4285714285714284</v>
      </c>
      <c r="P80" s="6" t="str">
        <f t="shared" si="4"/>
        <v>no</v>
      </c>
      <c r="Q80" s="6" t="str">
        <f t="shared" si="5"/>
        <v>Suboptimal</v>
      </c>
    </row>
    <row r="81" spans="1:17" ht="14.5" x14ac:dyDescent="0.35">
      <c r="A81" t="s">
        <v>135</v>
      </c>
      <c r="B81" s="3" t="s">
        <v>4</v>
      </c>
      <c r="C81" s="3">
        <v>1501</v>
      </c>
      <c r="D81" s="3" t="str">
        <f t="shared" si="3"/>
        <v xml:space="preserve">316 </v>
      </c>
      <c r="E81" s="3">
        <v>1041</v>
      </c>
      <c r="F81" s="11"/>
      <c r="G81" s="11"/>
      <c r="H81" s="11"/>
      <c r="I81" s="3" t="s">
        <v>137</v>
      </c>
      <c r="J81" s="3">
        <f>Table1[[#This Row],[Quantity_Sold (int)]]/Table1[[#This Row],[Quantity_In_Inventory]]</f>
        <v>0.21052631578947367</v>
      </c>
      <c r="K81" s="7">
        <f>IFERROR(Table1[[#This Row],[Quantity_Sold (int)]]/Table1[[#This Row],[Wished_Count]],0)</f>
        <v>0.30355427473583091</v>
      </c>
      <c r="L81" s="3">
        <f>IFERROR(Table1[[#This Row],[Quantity_In_Inventory]]/Table1[[#This Row],[Wished_Count]], 0)</f>
        <v>1.4418828049951968</v>
      </c>
      <c r="M81" t="str" cm="1">
        <f t="array" ref="M81">_xlfn.IFS(AND(L81 &gt;= 0.5,L81 &lt;= 1.5), "Perfect", L81 &lt; 0.5, "Understocked", L81 &gt; 1.5, "Overstocked")</f>
        <v>Perfect</v>
      </c>
      <c r="O81" s="5">
        <f>IFERROR(L81,0)</f>
        <v>1.4418828049951968</v>
      </c>
      <c r="P81" s="6" t="str">
        <f t="shared" si="4"/>
        <v>no</v>
      </c>
      <c r="Q81" s="6" t="str">
        <f t="shared" si="5"/>
        <v>Healthy</v>
      </c>
    </row>
    <row r="82" spans="1:17" ht="14.5" x14ac:dyDescent="0.35">
      <c r="A82" t="s">
        <v>138</v>
      </c>
      <c r="B82" s="3" t="s">
        <v>4</v>
      </c>
      <c r="C82" s="3">
        <v>85</v>
      </c>
      <c r="D82" s="3" t="str">
        <f t="shared" si="3"/>
        <v xml:space="preserve">29 </v>
      </c>
      <c r="E82" s="3">
        <v>10</v>
      </c>
      <c r="F82" s="11"/>
      <c r="G82" s="11"/>
      <c r="H82" s="11"/>
      <c r="I82" s="3" t="s">
        <v>139</v>
      </c>
      <c r="J82" s="3">
        <f>Table1[[#This Row],[Quantity_Sold (int)]]/Table1[[#This Row],[Quantity_In_Inventory]]</f>
        <v>0.3411764705882353</v>
      </c>
      <c r="K82" s="7">
        <f>IFERROR(Table1[[#This Row],[Quantity_Sold (int)]]/Table1[[#This Row],[Wished_Count]],0)</f>
        <v>2.9</v>
      </c>
      <c r="L82" s="3">
        <f>IFERROR(Table1[[#This Row],[Quantity_In_Inventory]]/Table1[[#This Row],[Wished_Count]], 0)</f>
        <v>8.5</v>
      </c>
      <c r="M82" t="str" cm="1">
        <f t="array" ref="M82">_xlfn.IFS(AND(L82 &gt;= 0.5,L82 &lt;= 1.5), "Perfect", L82 &lt; 0.5, "Understocked", L82 &gt; 1.5, "Overstocked")</f>
        <v>Overstocked</v>
      </c>
      <c r="O82" s="5">
        <f>IFERROR(L82,0)</f>
        <v>8.5</v>
      </c>
      <c r="P82" s="6" t="str">
        <f t="shared" si="4"/>
        <v>no</v>
      </c>
      <c r="Q82" s="6" t="str">
        <f t="shared" si="5"/>
        <v>Suboptimal</v>
      </c>
    </row>
    <row r="83" spans="1:17" ht="14.5" x14ac:dyDescent="0.35">
      <c r="A83" t="s">
        <v>140</v>
      </c>
      <c r="B83" s="3" t="s">
        <v>4</v>
      </c>
      <c r="C83" s="3">
        <v>2025</v>
      </c>
      <c r="D83" s="3" t="str">
        <f t="shared" si="3"/>
        <v xml:space="preserve">13 </v>
      </c>
      <c r="E83" s="3">
        <v>2</v>
      </c>
      <c r="F83" s="11"/>
      <c r="G83" s="11"/>
      <c r="H83" s="11"/>
      <c r="I83" s="3" t="s">
        <v>65</v>
      </c>
      <c r="J83" s="3">
        <f>Table1[[#This Row],[Quantity_Sold (int)]]/Table1[[#This Row],[Quantity_In_Inventory]]</f>
        <v>6.4197530864197527E-3</v>
      </c>
      <c r="K83" s="7">
        <f>IFERROR(Table1[[#This Row],[Quantity_Sold (int)]]/Table1[[#This Row],[Wished_Count]],0)</f>
        <v>6.5</v>
      </c>
      <c r="L83" s="3">
        <f>IFERROR(Table1[[#This Row],[Quantity_In_Inventory]]/Table1[[#This Row],[Wished_Count]], 0)</f>
        <v>1012.5</v>
      </c>
      <c r="M83" t="str" cm="1">
        <f t="array" ref="M83">_xlfn.IFS(AND(L83 &gt;= 0.5,L83 &lt;= 1.5), "Perfect", L83 &lt; 0.5, "Understocked", L83 &gt; 1.5, "Overstocked")</f>
        <v>Overstocked</v>
      </c>
      <c r="O83" s="5">
        <f>IFERROR(L83,0)</f>
        <v>1012.5</v>
      </c>
      <c r="P83" s="6" t="str">
        <f t="shared" si="4"/>
        <v>no</v>
      </c>
      <c r="Q83" s="6" t="str">
        <f t="shared" si="5"/>
        <v>Suboptimal</v>
      </c>
    </row>
    <row r="84" spans="1:17" ht="14.5" x14ac:dyDescent="0.35">
      <c r="A84" t="s">
        <v>141</v>
      </c>
      <c r="B84" s="3" t="s">
        <v>4</v>
      </c>
      <c r="C84" s="3">
        <v>92</v>
      </c>
      <c r="D84" s="3" t="str">
        <f t="shared" si="3"/>
        <v xml:space="preserve">1,000 </v>
      </c>
      <c r="E84" s="3">
        <v>5</v>
      </c>
      <c r="F84" s="11"/>
      <c r="G84" s="11"/>
      <c r="H84" s="11"/>
      <c r="I84" s="3" t="s">
        <v>12</v>
      </c>
      <c r="J84" s="3">
        <f>Table1[[#This Row],[Quantity_Sold (int)]]/Table1[[#This Row],[Quantity_In_Inventory]]</f>
        <v>1.0869565217391304E-2</v>
      </c>
      <c r="K84" s="7">
        <f>IFERROR(Table1[[#This Row],[Quantity_Sold (int)]]/Table1[[#This Row],[Wished_Count]],0)</f>
        <v>0.2</v>
      </c>
      <c r="L84" s="3">
        <f>IFERROR(Table1[[#This Row],[Quantity_In_Inventory]]/Table1[[#This Row],[Wished_Count]], 0)</f>
        <v>18.399999999999999</v>
      </c>
      <c r="M84" t="str" cm="1">
        <f t="array" ref="M84">_xlfn.IFS(AND(L84 &gt;= 0.5,L84 &lt;= 1.5), "Perfect", L84 &lt; 0.5, "Understocked", L84 &gt; 1.5, "Overstocked")</f>
        <v>Overstocked</v>
      </c>
      <c r="O84" s="5">
        <f>IFERROR(L84,0)</f>
        <v>18.399999999999999</v>
      </c>
      <c r="P84" s="6" t="str">
        <f t="shared" si="4"/>
        <v>no</v>
      </c>
      <c r="Q84" s="6" t="str">
        <f t="shared" si="5"/>
        <v>Suboptimal</v>
      </c>
    </row>
    <row r="85" spans="1:17" ht="14.5" x14ac:dyDescent="0.35">
      <c r="A85" t="s">
        <v>142</v>
      </c>
      <c r="B85" s="3" t="s">
        <v>4</v>
      </c>
      <c r="C85" s="3">
        <v>83</v>
      </c>
      <c r="D85" s="3" t="str">
        <f t="shared" si="3"/>
        <v xml:space="preserve">3 </v>
      </c>
      <c r="E85" s="3">
        <v>2</v>
      </c>
      <c r="F85" s="11"/>
      <c r="G85" s="11"/>
      <c r="H85" s="11"/>
      <c r="I85" s="3" t="s">
        <v>143</v>
      </c>
      <c r="J85" s="3">
        <f>Table1[[#This Row],[Quantity_Sold (int)]]/Table1[[#This Row],[Quantity_In_Inventory]]</f>
        <v>3.614457831325301E-2</v>
      </c>
      <c r="K85" s="7">
        <f>IFERROR(Table1[[#This Row],[Quantity_Sold (int)]]/Table1[[#This Row],[Wished_Count]],0)</f>
        <v>1.5</v>
      </c>
      <c r="L85" s="3">
        <f>IFERROR(Table1[[#This Row],[Quantity_In_Inventory]]/Table1[[#This Row],[Wished_Count]], 0)</f>
        <v>41.5</v>
      </c>
      <c r="M85" t="str" cm="1">
        <f t="array" ref="M85">_xlfn.IFS(AND(L85 &gt;= 0.5,L85 &lt;= 1.5), "Perfect", L85 &lt; 0.5, "Understocked", L85 &gt; 1.5, "Overstocked")</f>
        <v>Overstocked</v>
      </c>
      <c r="O85" s="5">
        <f>IFERROR(L85,0)</f>
        <v>41.5</v>
      </c>
      <c r="P85" s="6" t="str">
        <f t="shared" si="4"/>
        <v>no</v>
      </c>
      <c r="Q85" s="6" t="str">
        <f t="shared" si="5"/>
        <v>Suboptimal</v>
      </c>
    </row>
    <row r="86" spans="1:17" ht="14.5" x14ac:dyDescent="0.35">
      <c r="A86" t="s">
        <v>144</v>
      </c>
      <c r="B86" s="3" t="s">
        <v>4</v>
      </c>
      <c r="C86" s="3">
        <v>22597</v>
      </c>
      <c r="D86" s="3" t="str">
        <f t="shared" si="3"/>
        <v xml:space="preserve">1 </v>
      </c>
      <c r="E86" s="3">
        <v>133</v>
      </c>
      <c r="F86" s="11"/>
      <c r="G86" s="11"/>
      <c r="H86" s="11"/>
      <c r="I86" s="3" t="s">
        <v>36</v>
      </c>
      <c r="J86" s="3">
        <f>Table1[[#This Row],[Quantity_Sold (int)]]/Table1[[#This Row],[Quantity_In_Inventory]]</f>
        <v>4.4253661990529713E-5</v>
      </c>
      <c r="K86" s="7">
        <f>IFERROR(Table1[[#This Row],[Quantity_Sold (int)]]/Table1[[#This Row],[Wished_Count]],0)</f>
        <v>7.5187969924812026E-3</v>
      </c>
      <c r="L86" s="3">
        <f>IFERROR(Table1[[#This Row],[Quantity_In_Inventory]]/Table1[[#This Row],[Wished_Count]], 0)</f>
        <v>169.90225563909775</v>
      </c>
      <c r="M86" t="str" cm="1">
        <f t="array" ref="M86">_xlfn.IFS(AND(L86 &gt;= 0.5,L86 &lt;= 1.5), "Perfect", L86 &lt; 0.5, "Understocked", L86 &gt; 1.5, "Overstocked")</f>
        <v>Overstocked</v>
      </c>
      <c r="O86" s="5">
        <f>IFERROR(L86,0)</f>
        <v>169.90225563909775</v>
      </c>
      <c r="P86" s="6" t="str">
        <f t="shared" si="4"/>
        <v>no</v>
      </c>
      <c r="Q86" s="6" t="str">
        <f t="shared" si="5"/>
        <v>Suboptimal</v>
      </c>
    </row>
    <row r="87" spans="1:17" ht="14.5" x14ac:dyDescent="0.35">
      <c r="A87" t="s">
        <v>145</v>
      </c>
      <c r="B87" s="3" t="s">
        <v>4</v>
      </c>
      <c r="C87" s="3">
        <v>570</v>
      </c>
      <c r="D87" s="3" t="str">
        <f t="shared" si="3"/>
        <v xml:space="preserve">1,000 </v>
      </c>
      <c r="E87" s="3">
        <v>451</v>
      </c>
      <c r="F87" s="11"/>
      <c r="G87" s="11"/>
      <c r="H87" s="11"/>
      <c r="I87" s="3" t="s">
        <v>12</v>
      </c>
      <c r="J87" s="3">
        <f>Table1[[#This Row],[Quantity_Sold (int)]]/Table1[[#This Row],[Quantity_In_Inventory]]</f>
        <v>1.7543859649122807E-3</v>
      </c>
      <c r="K87" s="7">
        <f>IFERROR(Table1[[#This Row],[Quantity_Sold (int)]]/Table1[[#This Row],[Wished_Count]],0)</f>
        <v>2.2172949002217295E-3</v>
      </c>
      <c r="L87" s="3">
        <f>IFERROR(Table1[[#This Row],[Quantity_In_Inventory]]/Table1[[#This Row],[Wished_Count]], 0)</f>
        <v>1.2638580931263859</v>
      </c>
      <c r="M87" t="str" cm="1">
        <f t="array" ref="M87">_xlfn.IFS(AND(L87 &gt;= 0.5,L87 &lt;= 1.5), "Perfect", L87 &lt; 0.5, "Understocked", L87 &gt; 1.5, "Overstocked")</f>
        <v>Perfect</v>
      </c>
      <c r="O87" s="5">
        <f>IFERROR(L87,0)</f>
        <v>1.2638580931263859</v>
      </c>
      <c r="P87" s="6" t="str">
        <f t="shared" si="4"/>
        <v>no</v>
      </c>
      <c r="Q87" s="6" t="str">
        <f t="shared" si="5"/>
        <v>Suboptimal</v>
      </c>
    </row>
    <row r="88" spans="1:17" ht="14.5" x14ac:dyDescent="0.35">
      <c r="A88" t="s">
        <v>146</v>
      </c>
      <c r="B88" s="3" t="s">
        <v>4</v>
      </c>
      <c r="C88" s="3">
        <v>24</v>
      </c>
      <c r="D88" s="3" t="str">
        <f t="shared" si="3"/>
        <v xml:space="preserve">3,000 </v>
      </c>
      <c r="E88" s="3">
        <v>4</v>
      </c>
      <c r="F88" s="11"/>
      <c r="G88" s="11"/>
      <c r="H88" s="11"/>
      <c r="I88" s="3" t="s">
        <v>42</v>
      </c>
      <c r="J88" s="3">
        <f>Table1[[#This Row],[Quantity_Sold (int)]]/Table1[[#This Row],[Quantity_In_Inventory]]</f>
        <v>0.125</v>
      </c>
      <c r="K88" s="7">
        <f>IFERROR(Table1[[#This Row],[Quantity_Sold (int)]]/Table1[[#This Row],[Wished_Count]],0)</f>
        <v>0.75</v>
      </c>
      <c r="L88" s="3">
        <f>IFERROR(Table1[[#This Row],[Quantity_In_Inventory]]/Table1[[#This Row],[Wished_Count]], 0)</f>
        <v>6</v>
      </c>
      <c r="M88" t="str" cm="1">
        <f t="array" ref="M88">_xlfn.IFS(AND(L88 &gt;= 0.5,L88 &lt;= 1.5), "Perfect", L88 &lt; 0.5, "Understocked", L88 &gt; 1.5, "Overstocked")</f>
        <v>Overstocked</v>
      </c>
      <c r="O88" s="5">
        <f>IFERROR(L88,0)</f>
        <v>6</v>
      </c>
      <c r="P88" s="6" t="str">
        <f t="shared" si="4"/>
        <v>no</v>
      </c>
      <c r="Q88" s="6" t="str">
        <f t="shared" si="5"/>
        <v>Suboptimal</v>
      </c>
    </row>
    <row r="89" spans="1:17" ht="14.5" x14ac:dyDescent="0.35">
      <c r="A89" t="s">
        <v>147</v>
      </c>
      <c r="B89" s="3" t="s">
        <v>4</v>
      </c>
      <c r="C89" s="3">
        <v>299</v>
      </c>
      <c r="D89" s="3" t="str">
        <f t="shared" si="3"/>
        <v xml:space="preserve">83 </v>
      </c>
      <c r="E89" s="3">
        <v>0</v>
      </c>
      <c r="F89" s="11"/>
      <c r="G89" s="11"/>
      <c r="H89" s="11"/>
      <c r="I89" s="3" t="s">
        <v>148</v>
      </c>
      <c r="J89" s="3">
        <f>Table1[[#This Row],[Quantity_Sold (int)]]/Table1[[#This Row],[Quantity_In_Inventory]]</f>
        <v>0.27759197324414714</v>
      </c>
      <c r="K89" s="7">
        <f>IFERROR(Table1[[#This Row],[Quantity_Sold (int)]]/Table1[[#This Row],[Wished_Count]],0)</f>
        <v>0</v>
      </c>
      <c r="L89" s="3">
        <f>IFERROR(Table1[[#This Row],[Quantity_In_Inventory]]/Table1[[#This Row],[Wished_Count]], 0)</f>
        <v>0</v>
      </c>
      <c r="M89" t="str" cm="1">
        <f t="array" ref="M89">_xlfn.IFS(AND(L89 &gt;= 0.5,L89 &lt;= 1.5), "Perfect", L89 &lt; 0.5, "Understocked", L89 &gt; 1.5, "Overstocked")</f>
        <v>Understocked</v>
      </c>
      <c r="O89" s="5">
        <f>IFERROR(L89,0)</f>
        <v>0</v>
      </c>
      <c r="P89" s="6" t="str">
        <f t="shared" si="4"/>
        <v>no</v>
      </c>
      <c r="Q89" s="6" t="str">
        <f t="shared" si="5"/>
        <v>Suboptimal</v>
      </c>
    </row>
    <row r="90" spans="1:17" ht="14.5" x14ac:dyDescent="0.35">
      <c r="A90" t="s">
        <v>149</v>
      </c>
      <c r="B90" s="3" t="s">
        <v>4</v>
      </c>
      <c r="C90" s="3">
        <v>9</v>
      </c>
      <c r="D90" s="3" t="str">
        <f>SUBSTITUTE(SUBSTITUTE(I90,"sold",""), "+", "")</f>
        <v xml:space="preserve">170 </v>
      </c>
      <c r="E90" s="3">
        <v>16</v>
      </c>
      <c r="F90" s="11"/>
      <c r="G90" s="11"/>
      <c r="H90" s="11"/>
      <c r="I90" s="3" t="s">
        <v>582</v>
      </c>
      <c r="J90" s="3">
        <f>Table1[[#This Row],[Quantity_Sold (int)]]/Table1[[#This Row],[Quantity_In_Inventory]]</f>
        <v>18.888888888888889</v>
      </c>
      <c r="K90" s="7">
        <f>IFERROR(Table1[[#This Row],[Quantity_Sold (int)]]/Table1[[#This Row],[Wished_Count]],0)</f>
        <v>10.625</v>
      </c>
      <c r="L90" s="3">
        <f>IFERROR(Table1[[#This Row],[Quantity_In_Inventory]]/Table1[[#This Row],[Wished_Count]], 0)</f>
        <v>0.5625</v>
      </c>
      <c r="M90" t="str" cm="1">
        <f t="array" ref="M90">_xlfn.IFS(AND(L90 &gt;= 0.5,L90 &lt;= 1.5), "Perfect", L90 &lt; 0.5, "Understocked", L90 &gt; 1.5, "Overstocked")</f>
        <v>Perfect</v>
      </c>
      <c r="O90" s="5">
        <f>IFERROR(L90,0)</f>
        <v>0.5625</v>
      </c>
      <c r="P90" s="6" t="str">
        <f t="shared" si="4"/>
        <v>no</v>
      </c>
      <c r="Q90" s="6" t="str">
        <f t="shared" si="5"/>
        <v>Suboptimal</v>
      </c>
    </row>
    <row r="91" spans="1:17" ht="14.5" x14ac:dyDescent="0.35">
      <c r="A91" t="s">
        <v>150</v>
      </c>
      <c r="B91" s="3" t="s">
        <v>4</v>
      </c>
      <c r="C91" s="3">
        <v>99</v>
      </c>
      <c r="D91" s="3" t="str">
        <f t="shared" si="3"/>
        <v xml:space="preserve">5,000 </v>
      </c>
      <c r="E91" s="3">
        <v>5</v>
      </c>
      <c r="F91" s="11"/>
      <c r="G91" s="11"/>
      <c r="H91" s="11"/>
      <c r="I91" s="3" t="s">
        <v>110</v>
      </c>
      <c r="J91" s="3">
        <f>Table1[[#This Row],[Quantity_Sold (int)]]/Table1[[#This Row],[Quantity_In_Inventory]]</f>
        <v>5.0505050505050504E-2</v>
      </c>
      <c r="K91" s="7">
        <f>IFERROR(Table1[[#This Row],[Quantity_Sold (int)]]/Table1[[#This Row],[Wished_Count]],0)</f>
        <v>1</v>
      </c>
      <c r="L91" s="3">
        <f>IFERROR(Table1[[#This Row],[Quantity_In_Inventory]]/Table1[[#This Row],[Wished_Count]], 0)</f>
        <v>19.8</v>
      </c>
      <c r="M91" t="str" cm="1">
        <f t="array" ref="M91">_xlfn.IFS(AND(L91 &gt;= 0.5,L91 &lt;= 1.5), "Perfect", L91 &lt; 0.5, "Understocked", L91 &gt; 1.5, "Overstocked")</f>
        <v>Overstocked</v>
      </c>
      <c r="O91" s="5">
        <f>IFERROR(L91,0)</f>
        <v>19.8</v>
      </c>
      <c r="P91" s="6" t="str">
        <f t="shared" si="4"/>
        <v>no</v>
      </c>
      <c r="Q91" s="6" t="str">
        <f t="shared" si="5"/>
        <v>Suboptimal</v>
      </c>
    </row>
    <row r="92" spans="1:17" ht="14.5" x14ac:dyDescent="0.35">
      <c r="A92" t="s">
        <v>151</v>
      </c>
      <c r="B92" s="3" t="s">
        <v>4</v>
      </c>
      <c r="C92" s="3">
        <v>31995</v>
      </c>
      <c r="D92" s="3" t="str">
        <f t="shared" si="3"/>
        <v xml:space="preserve">600 </v>
      </c>
      <c r="E92" s="3">
        <v>32</v>
      </c>
      <c r="F92" s="11"/>
      <c r="G92" s="11"/>
      <c r="H92" s="11"/>
      <c r="I92" s="3" t="s">
        <v>93</v>
      </c>
      <c r="J92" s="3">
        <f>Table1[[#This Row],[Quantity_Sold (int)]]/Table1[[#This Row],[Quantity_In_Inventory]]</f>
        <v>1.875293014533521E-2</v>
      </c>
      <c r="K92" s="7">
        <f>IFERROR(Table1[[#This Row],[Quantity_Sold (int)]]/Table1[[#This Row],[Wished_Count]],0)</f>
        <v>18.75</v>
      </c>
      <c r="L92" s="3">
        <f>IFERROR(Table1[[#This Row],[Quantity_In_Inventory]]/Table1[[#This Row],[Wished_Count]], 0)</f>
        <v>999.84375</v>
      </c>
      <c r="M92" t="str" cm="1">
        <f t="array" ref="M92">_xlfn.IFS(AND(L92 &gt;= 0.5,L92 &lt;= 1.5), "Perfect", L92 &lt; 0.5, "Understocked", L92 &gt; 1.5, "Overstocked")</f>
        <v>Overstocked</v>
      </c>
      <c r="O92" s="5">
        <f>IFERROR(L92,0)</f>
        <v>999.84375</v>
      </c>
      <c r="P92" s="6" t="str">
        <f t="shared" si="4"/>
        <v>yes</v>
      </c>
      <c r="Q92" s="6" t="str">
        <f t="shared" si="5"/>
        <v>Healthy</v>
      </c>
    </row>
    <row r="93" spans="1:17" ht="14.5" x14ac:dyDescent="0.35">
      <c r="A93" t="s">
        <v>152</v>
      </c>
      <c r="B93" s="3" t="s">
        <v>4</v>
      </c>
      <c r="C93" s="3">
        <v>565</v>
      </c>
      <c r="D93" s="3" t="str">
        <f t="shared" si="3"/>
        <v xml:space="preserve">500 </v>
      </c>
      <c r="E93" s="3">
        <v>103</v>
      </c>
      <c r="F93" s="11"/>
      <c r="G93" s="11"/>
      <c r="H93" s="11"/>
      <c r="I93" s="3" t="s">
        <v>27</v>
      </c>
      <c r="J93" s="3">
        <f>Table1[[#This Row],[Quantity_Sold (int)]]/Table1[[#This Row],[Quantity_In_Inventory]]</f>
        <v>0.88495575221238942</v>
      </c>
      <c r="K93" s="7">
        <f>IFERROR(Table1[[#This Row],[Quantity_Sold (int)]]/Table1[[#This Row],[Wished_Count]],0)</f>
        <v>4.8543689320388346</v>
      </c>
      <c r="L93" s="3">
        <f>IFERROR(Table1[[#This Row],[Quantity_In_Inventory]]/Table1[[#This Row],[Wished_Count]], 0)</f>
        <v>5.4854368932038833</v>
      </c>
      <c r="M93" t="str" cm="1">
        <f t="array" ref="M93">_xlfn.IFS(AND(L93 &gt;= 0.5,L93 &lt;= 1.5), "Perfect", L93 &lt; 0.5, "Understocked", L93 &gt; 1.5, "Overstocked")</f>
        <v>Overstocked</v>
      </c>
      <c r="O93" s="5">
        <f>IFERROR(L93,0)</f>
        <v>5.4854368932038833</v>
      </c>
      <c r="P93" s="6" t="str">
        <f t="shared" si="4"/>
        <v>no</v>
      </c>
      <c r="Q93" s="6" t="str">
        <f t="shared" si="5"/>
        <v>Suboptimal</v>
      </c>
    </row>
    <row r="94" spans="1:17" ht="14.5" x14ac:dyDescent="0.35">
      <c r="A94" t="s">
        <v>153</v>
      </c>
      <c r="B94" s="3" t="s">
        <v>4</v>
      </c>
      <c r="C94" s="3">
        <v>105</v>
      </c>
      <c r="D94" s="3" t="str">
        <f t="shared" si="3"/>
        <v xml:space="preserve">1 </v>
      </c>
      <c r="E94" s="3">
        <v>228</v>
      </c>
      <c r="F94" s="11"/>
      <c r="G94" s="11"/>
      <c r="H94" s="11"/>
      <c r="I94" s="3" t="s">
        <v>36</v>
      </c>
      <c r="J94" s="3">
        <f>Table1[[#This Row],[Quantity_Sold (int)]]/Table1[[#This Row],[Quantity_In_Inventory]]</f>
        <v>9.5238095238095247E-3</v>
      </c>
      <c r="K94" s="7">
        <f>IFERROR(Table1[[#This Row],[Quantity_Sold (int)]]/Table1[[#This Row],[Wished_Count]],0)</f>
        <v>4.3859649122807015E-3</v>
      </c>
      <c r="L94" s="3">
        <f>IFERROR(Table1[[#This Row],[Quantity_In_Inventory]]/Table1[[#This Row],[Wished_Count]], 0)</f>
        <v>0.46052631578947367</v>
      </c>
      <c r="M94" t="str" cm="1">
        <f t="array" ref="M94">_xlfn.IFS(AND(L94 &gt;= 0.5,L94 &lt;= 1.5), "Perfect", L94 &lt; 0.5, "Understocked", L94 &gt; 1.5, "Overstocked")</f>
        <v>Understocked</v>
      </c>
      <c r="O94" s="5">
        <f>IFERROR(L94,0)</f>
        <v>0.46052631578947367</v>
      </c>
      <c r="P94" s="6" t="str">
        <f t="shared" si="4"/>
        <v>no</v>
      </c>
      <c r="Q94" s="6" t="str">
        <f t="shared" si="5"/>
        <v>Suboptimal</v>
      </c>
    </row>
    <row r="95" spans="1:17" ht="14.5" x14ac:dyDescent="0.35">
      <c r="A95" t="s">
        <v>154</v>
      </c>
      <c r="B95" s="3" t="s">
        <v>4</v>
      </c>
      <c r="C95" s="3">
        <v>44</v>
      </c>
      <c r="D95" s="3" t="str">
        <f t="shared" si="3"/>
        <v xml:space="preserve">3,000 </v>
      </c>
      <c r="E95" s="3">
        <v>5</v>
      </c>
      <c r="F95" s="11"/>
      <c r="G95" s="11"/>
      <c r="H95" s="11"/>
      <c r="I95" s="3" t="s">
        <v>42</v>
      </c>
      <c r="J95" s="3">
        <f>Table1[[#This Row],[Quantity_Sold (int)]]/Table1[[#This Row],[Quantity_In_Inventory]]</f>
        <v>6.8181818181818177E-2</v>
      </c>
      <c r="K95" s="7">
        <f>IFERROR(Table1[[#This Row],[Quantity_Sold (int)]]/Table1[[#This Row],[Wished_Count]],0)</f>
        <v>0.6</v>
      </c>
      <c r="L95" s="3">
        <f>IFERROR(Table1[[#This Row],[Quantity_In_Inventory]]/Table1[[#This Row],[Wished_Count]], 0)</f>
        <v>8.8000000000000007</v>
      </c>
      <c r="M95" t="str" cm="1">
        <f t="array" ref="M95">_xlfn.IFS(AND(L95 &gt;= 0.5,L95 &lt;= 1.5), "Perfect", L95 &lt; 0.5, "Understocked", L95 &gt; 1.5, "Overstocked")</f>
        <v>Overstocked</v>
      </c>
      <c r="O95" s="5">
        <f>IFERROR(L95,0)</f>
        <v>8.8000000000000007</v>
      </c>
      <c r="P95" s="6" t="str">
        <f t="shared" si="4"/>
        <v>no</v>
      </c>
      <c r="Q95" s="6" t="str">
        <f t="shared" si="5"/>
        <v>Suboptimal</v>
      </c>
    </row>
    <row r="96" spans="1:17" ht="14.5" x14ac:dyDescent="0.35">
      <c r="A96" t="s">
        <v>155</v>
      </c>
      <c r="B96" s="3" t="s">
        <v>4</v>
      </c>
      <c r="C96" s="3">
        <v>61</v>
      </c>
      <c r="D96" s="3" t="str">
        <f t="shared" si="3"/>
        <v xml:space="preserve">360 </v>
      </c>
      <c r="E96" s="3">
        <v>14</v>
      </c>
      <c r="F96" s="11"/>
      <c r="G96" s="11"/>
      <c r="H96" s="11"/>
      <c r="I96" s="3" t="s">
        <v>156</v>
      </c>
      <c r="J96" s="3">
        <f>Table1[[#This Row],[Quantity_Sold (int)]]/Table1[[#This Row],[Quantity_In_Inventory]]</f>
        <v>5.9016393442622954</v>
      </c>
      <c r="K96" s="7">
        <f>IFERROR(Table1[[#This Row],[Quantity_Sold (int)]]/Table1[[#This Row],[Wished_Count]],0)</f>
        <v>25.714285714285715</v>
      </c>
      <c r="L96" s="3">
        <f>IFERROR(Table1[[#This Row],[Quantity_In_Inventory]]/Table1[[#This Row],[Wished_Count]], 0)</f>
        <v>4.3571428571428568</v>
      </c>
      <c r="M96" t="str" cm="1">
        <f t="array" ref="M96">_xlfn.IFS(AND(L96 &gt;= 0.5,L96 &lt;= 1.5), "Perfect", L96 &lt; 0.5, "Understocked", L96 &gt; 1.5, "Overstocked")</f>
        <v>Overstocked</v>
      </c>
      <c r="O96" s="5">
        <f>IFERROR(L96,0)</f>
        <v>4.3571428571428568</v>
      </c>
      <c r="P96" s="6" t="str">
        <f t="shared" si="4"/>
        <v>yes</v>
      </c>
      <c r="Q96" s="6" t="str">
        <f t="shared" si="5"/>
        <v>Suboptimal</v>
      </c>
    </row>
    <row r="97" spans="1:17" ht="14.5" x14ac:dyDescent="0.35">
      <c r="A97" t="s">
        <v>157</v>
      </c>
      <c r="B97" s="3" t="s">
        <v>4</v>
      </c>
      <c r="C97" s="3">
        <v>229</v>
      </c>
      <c r="D97" s="3" t="str">
        <f t="shared" si="3"/>
        <v xml:space="preserve">1,000 </v>
      </c>
      <c r="E97" s="3">
        <v>45</v>
      </c>
      <c r="F97" s="11"/>
      <c r="G97" s="11"/>
      <c r="H97" s="11"/>
      <c r="I97" s="3" t="s">
        <v>12</v>
      </c>
      <c r="J97" s="3">
        <f>Table1[[#This Row],[Quantity_Sold (int)]]/Table1[[#This Row],[Quantity_In_Inventory]]</f>
        <v>4.3668122270742356E-3</v>
      </c>
      <c r="K97" s="7">
        <f>IFERROR(Table1[[#This Row],[Quantity_Sold (int)]]/Table1[[#This Row],[Wished_Count]],0)</f>
        <v>2.2222222222222223E-2</v>
      </c>
      <c r="L97" s="3">
        <f>IFERROR(Table1[[#This Row],[Quantity_In_Inventory]]/Table1[[#This Row],[Wished_Count]], 0)</f>
        <v>5.0888888888888886</v>
      </c>
      <c r="M97" t="str" cm="1">
        <f t="array" ref="M97">_xlfn.IFS(AND(L97 &gt;= 0.5,L97 &lt;= 1.5), "Perfect", L97 &lt; 0.5, "Understocked", L97 &gt; 1.5, "Overstocked")</f>
        <v>Overstocked</v>
      </c>
      <c r="O97" s="5">
        <f>IFERROR(L97,0)</f>
        <v>5.0888888888888886</v>
      </c>
      <c r="P97" s="6" t="str">
        <f t="shared" si="4"/>
        <v>no</v>
      </c>
      <c r="Q97" s="6" t="str">
        <f t="shared" si="5"/>
        <v>Suboptimal</v>
      </c>
    </row>
    <row r="98" spans="1:17" ht="14.5" x14ac:dyDescent="0.35">
      <c r="A98" t="s">
        <v>158</v>
      </c>
      <c r="B98" s="3" t="s">
        <v>4</v>
      </c>
      <c r="C98" s="3">
        <v>129</v>
      </c>
      <c r="D98" s="3" t="str">
        <f t="shared" si="3"/>
        <v xml:space="preserve">8 </v>
      </c>
      <c r="E98" s="3">
        <v>7</v>
      </c>
      <c r="F98" s="11"/>
      <c r="G98" s="11"/>
      <c r="H98" s="11"/>
      <c r="I98" s="3" t="s">
        <v>47</v>
      </c>
      <c r="J98" s="3">
        <f>Table1[[#This Row],[Quantity_Sold (int)]]/Table1[[#This Row],[Quantity_In_Inventory]]</f>
        <v>6.2015503875968991E-2</v>
      </c>
      <c r="K98" s="7">
        <f>IFERROR(Table1[[#This Row],[Quantity_Sold (int)]]/Table1[[#This Row],[Wished_Count]],0)</f>
        <v>1.1428571428571428</v>
      </c>
      <c r="L98" s="3">
        <f>IFERROR(Table1[[#This Row],[Quantity_In_Inventory]]/Table1[[#This Row],[Wished_Count]], 0)</f>
        <v>18.428571428571427</v>
      </c>
      <c r="M98" t="str" cm="1">
        <f t="array" ref="M98">_xlfn.IFS(AND(L98 &gt;= 0.5,L98 &lt;= 1.5), "Perfect", L98 &lt; 0.5, "Understocked", L98 &gt; 1.5, "Overstocked")</f>
        <v>Overstocked</v>
      </c>
      <c r="O98" s="5">
        <f>IFERROR(L98,0)</f>
        <v>18.428571428571427</v>
      </c>
      <c r="P98" s="6" t="str">
        <f t="shared" si="4"/>
        <v>no</v>
      </c>
      <c r="Q98" s="6" t="str">
        <f t="shared" si="5"/>
        <v>Suboptimal</v>
      </c>
    </row>
    <row r="99" spans="1:17" ht="14.5" x14ac:dyDescent="0.35">
      <c r="A99" t="s">
        <v>159</v>
      </c>
      <c r="B99" s="3" t="s">
        <v>4</v>
      </c>
      <c r="C99" s="3">
        <v>73</v>
      </c>
      <c r="D99" s="3" t="str">
        <f t="shared" si="3"/>
        <v xml:space="preserve">1 </v>
      </c>
      <c r="E99" s="3">
        <v>47</v>
      </c>
      <c r="I99" s="3" t="s">
        <v>36</v>
      </c>
      <c r="J99" s="3">
        <f>Table1[[#This Row],[Quantity_Sold (int)]]/Table1[[#This Row],[Quantity_In_Inventory]]</f>
        <v>1.3698630136986301E-2</v>
      </c>
      <c r="K99" s="7">
        <f>IFERROR(Table1[[#This Row],[Quantity_Sold (int)]]/Table1[[#This Row],[Wished_Count]],0)</f>
        <v>2.1276595744680851E-2</v>
      </c>
      <c r="L99" s="3">
        <f>IFERROR(Table1[[#This Row],[Quantity_In_Inventory]]/Table1[[#This Row],[Wished_Count]], 0)</f>
        <v>1.553191489361702</v>
      </c>
      <c r="M99" t="str" cm="1">
        <f t="array" ref="M99">_xlfn.IFS(AND(L99 &gt;= 0.5,L99 &lt;= 1.5), "Perfect", L99 &lt; 0.5, "Understocked", L99 &gt; 1.5, "Overstocked")</f>
        <v>Overstocked</v>
      </c>
      <c r="O99" s="5">
        <f>IFERROR(L99,0)</f>
        <v>1.553191489361702</v>
      </c>
      <c r="P99" s="6" t="str">
        <f t="shared" si="4"/>
        <v>no</v>
      </c>
      <c r="Q99" s="6" t="str">
        <f t="shared" si="5"/>
        <v>Suboptimal</v>
      </c>
    </row>
    <row r="100" spans="1:17" ht="14.5" x14ac:dyDescent="0.35">
      <c r="A100" t="s">
        <v>160</v>
      </c>
      <c r="B100" s="3" t="s">
        <v>4</v>
      </c>
      <c r="C100" s="3">
        <v>991</v>
      </c>
      <c r="D100" s="3" t="str">
        <f t="shared" si="3"/>
        <v xml:space="preserve">28 </v>
      </c>
      <c r="E100" s="3">
        <v>25</v>
      </c>
      <c r="I100" s="3" t="s">
        <v>5</v>
      </c>
      <c r="J100" s="3">
        <f>Table1[[#This Row],[Quantity_Sold (int)]]/Table1[[#This Row],[Quantity_In_Inventory]]</f>
        <v>2.8254288597376387E-2</v>
      </c>
      <c r="K100" s="7">
        <f>IFERROR(Table1[[#This Row],[Quantity_Sold (int)]]/Table1[[#This Row],[Wished_Count]],0)</f>
        <v>1.1200000000000001</v>
      </c>
      <c r="L100" s="3">
        <f>IFERROR(Table1[[#This Row],[Quantity_In_Inventory]]/Table1[[#This Row],[Wished_Count]], 0)</f>
        <v>39.64</v>
      </c>
      <c r="M100" t="str" cm="1">
        <f t="array" ref="M100">_xlfn.IFS(AND(L100 &gt;= 0.5,L100 &lt;= 1.5), "Perfect", L100 &lt; 0.5, "Understocked", L100 &gt; 1.5, "Overstocked")</f>
        <v>Overstocked</v>
      </c>
      <c r="O100" s="5">
        <f>IFERROR(L100,0)</f>
        <v>39.64</v>
      </c>
      <c r="P100" s="6" t="str">
        <f t="shared" si="4"/>
        <v>no</v>
      </c>
      <c r="Q100" s="6" t="str">
        <f t="shared" si="5"/>
        <v>Suboptimal</v>
      </c>
    </row>
    <row r="101" spans="1:17" ht="14.5" x14ac:dyDescent="0.35">
      <c r="A101" t="s">
        <v>161</v>
      </c>
      <c r="B101" s="3" t="s">
        <v>4</v>
      </c>
      <c r="C101" s="3">
        <v>16</v>
      </c>
      <c r="D101" s="3" t="str">
        <f t="shared" si="3"/>
        <v xml:space="preserve">3,000 </v>
      </c>
      <c r="E101" s="3">
        <v>1</v>
      </c>
      <c r="I101" s="3" t="s">
        <v>42</v>
      </c>
      <c r="J101" s="3">
        <f>Table1[[#This Row],[Quantity_Sold (int)]]/Table1[[#This Row],[Quantity_In_Inventory]]</f>
        <v>0.1875</v>
      </c>
      <c r="K101" s="7">
        <f>IFERROR(Table1[[#This Row],[Quantity_Sold (int)]]/Table1[[#This Row],[Wished_Count]],0)</f>
        <v>3</v>
      </c>
      <c r="L101" s="3">
        <f>IFERROR(Table1[[#This Row],[Quantity_In_Inventory]]/Table1[[#This Row],[Wished_Count]], 0)</f>
        <v>16</v>
      </c>
      <c r="M101" t="str" cm="1">
        <f t="array" ref="M101">_xlfn.IFS(AND(L101 &gt;= 0.5,L101 &lt;= 1.5), "Perfect", L101 &lt; 0.5, "Understocked", L101 &gt; 1.5, "Overstocked")</f>
        <v>Overstocked</v>
      </c>
      <c r="O101" s="5">
        <f>IFERROR(L101,0)</f>
        <v>16</v>
      </c>
      <c r="P101" s="6" t="str">
        <f t="shared" si="4"/>
        <v>no</v>
      </c>
      <c r="Q101" s="6" t="str">
        <f t="shared" si="5"/>
        <v>Suboptimal</v>
      </c>
    </row>
    <row r="102" spans="1:17" ht="14.5" x14ac:dyDescent="0.35">
      <c r="A102" t="s">
        <v>162</v>
      </c>
      <c r="B102" s="3" t="s">
        <v>4</v>
      </c>
      <c r="C102" s="3">
        <v>16</v>
      </c>
      <c r="D102" s="3" t="str">
        <f t="shared" si="3"/>
        <v xml:space="preserve">211 </v>
      </c>
      <c r="E102" s="3">
        <v>316</v>
      </c>
      <c r="I102" s="3" t="s">
        <v>163</v>
      </c>
      <c r="J102" s="3">
        <f>Table1[[#This Row],[Quantity_Sold (int)]]/Table1[[#This Row],[Quantity_In_Inventory]]</f>
        <v>13.1875</v>
      </c>
      <c r="K102" s="7">
        <f>IFERROR(Table1[[#This Row],[Quantity_Sold (int)]]/Table1[[#This Row],[Wished_Count]],0)</f>
        <v>0.66772151898734178</v>
      </c>
      <c r="L102" s="3">
        <f>IFERROR(Table1[[#This Row],[Quantity_In_Inventory]]/Table1[[#This Row],[Wished_Count]], 0)</f>
        <v>5.0632911392405063E-2</v>
      </c>
      <c r="M102" t="str" cm="1">
        <f t="array" ref="M102">_xlfn.IFS(AND(L102 &gt;= 0.5,L102 &lt;= 1.5), "Perfect", L102 &lt; 0.5, "Understocked", L102 &gt; 1.5, "Overstocked")</f>
        <v>Understocked</v>
      </c>
      <c r="O102" s="5">
        <f>IFERROR(L102,0)</f>
        <v>5.0632911392405063E-2</v>
      </c>
      <c r="P102" s="6" t="str">
        <f t="shared" si="4"/>
        <v>no</v>
      </c>
      <c r="Q102" s="6" t="str">
        <f t="shared" si="5"/>
        <v>Suboptimal</v>
      </c>
    </row>
    <row r="103" spans="1:17" ht="14.5" x14ac:dyDescent="0.35">
      <c r="A103" t="s">
        <v>164</v>
      </c>
      <c r="B103" s="3" t="s">
        <v>4</v>
      </c>
      <c r="C103" s="3">
        <v>63</v>
      </c>
      <c r="D103" s="3" t="str">
        <f t="shared" si="3"/>
        <v xml:space="preserve">4 </v>
      </c>
      <c r="E103" s="3">
        <v>49</v>
      </c>
      <c r="I103" s="3" t="s">
        <v>56</v>
      </c>
      <c r="J103" s="3">
        <f>Table1[[#This Row],[Quantity_Sold (int)]]/Table1[[#This Row],[Quantity_In_Inventory]]</f>
        <v>6.3492063492063489E-2</v>
      </c>
      <c r="K103" s="7">
        <f>IFERROR(Table1[[#This Row],[Quantity_Sold (int)]]/Table1[[#This Row],[Wished_Count]],0)</f>
        <v>8.1632653061224483E-2</v>
      </c>
      <c r="L103" s="3">
        <f>IFERROR(Table1[[#This Row],[Quantity_In_Inventory]]/Table1[[#This Row],[Wished_Count]], 0)</f>
        <v>1.2857142857142858</v>
      </c>
      <c r="M103" t="str" cm="1">
        <f t="array" ref="M103">_xlfn.IFS(AND(L103 &gt;= 0.5,L103 &lt;= 1.5), "Perfect", L103 &lt; 0.5, "Understocked", L103 &gt; 1.5, "Overstocked")</f>
        <v>Perfect</v>
      </c>
      <c r="O103" s="5">
        <f>IFERROR(L103,0)</f>
        <v>1.2857142857142858</v>
      </c>
      <c r="P103" s="6" t="str">
        <f t="shared" si="4"/>
        <v>no</v>
      </c>
      <c r="Q103" s="6" t="str">
        <f t="shared" si="5"/>
        <v>Healthy</v>
      </c>
    </row>
    <row r="104" spans="1:17" ht="14.5" x14ac:dyDescent="0.35">
      <c r="A104" t="s">
        <v>165</v>
      </c>
      <c r="B104" s="3" t="s">
        <v>4</v>
      </c>
      <c r="C104" s="3">
        <v>5</v>
      </c>
      <c r="D104" s="3" t="str">
        <f t="shared" si="3"/>
        <v xml:space="preserve">1,000 </v>
      </c>
      <c r="E104" s="3">
        <v>7</v>
      </c>
      <c r="I104" s="3" t="s">
        <v>12</v>
      </c>
      <c r="J104" s="3">
        <f>Table1[[#This Row],[Quantity_Sold (int)]]/Table1[[#This Row],[Quantity_In_Inventory]]</f>
        <v>0.2</v>
      </c>
      <c r="K104" s="7">
        <f>IFERROR(Table1[[#This Row],[Quantity_Sold (int)]]/Table1[[#This Row],[Wished_Count]],0)</f>
        <v>0.14285714285714285</v>
      </c>
      <c r="L104" s="3">
        <f>IFERROR(Table1[[#This Row],[Quantity_In_Inventory]]/Table1[[#This Row],[Wished_Count]], 0)</f>
        <v>0.7142857142857143</v>
      </c>
      <c r="M104" t="str" cm="1">
        <f t="array" ref="M104">_xlfn.IFS(AND(L104 &gt;= 0.5,L104 &lt;= 1.5), "Perfect", L104 &lt; 0.5, "Understocked", L104 &gt; 1.5, "Overstocked")</f>
        <v>Perfect</v>
      </c>
      <c r="O104" s="5">
        <f>IFERROR(L104,0)</f>
        <v>0.7142857142857143</v>
      </c>
      <c r="P104" s="6" t="str">
        <f t="shared" si="4"/>
        <v>no</v>
      </c>
      <c r="Q104" s="6" t="str">
        <f t="shared" si="5"/>
        <v>Healthy</v>
      </c>
    </row>
    <row r="105" spans="1:17" ht="14.5" x14ac:dyDescent="0.35">
      <c r="A105" t="s">
        <v>166</v>
      </c>
      <c r="B105" s="3" t="s">
        <v>4</v>
      </c>
      <c r="C105" s="3">
        <v>820</v>
      </c>
      <c r="D105" s="3" t="str">
        <f t="shared" si="3"/>
        <v xml:space="preserve">0 </v>
      </c>
      <c r="E105" s="3">
        <v>16</v>
      </c>
      <c r="I105" s="3" t="s">
        <v>10</v>
      </c>
      <c r="J105" s="3">
        <f>Table1[[#This Row],[Quantity_Sold (int)]]/Table1[[#This Row],[Quantity_In_Inventory]]</f>
        <v>0</v>
      </c>
      <c r="K105" s="7">
        <f>IFERROR(Table1[[#This Row],[Quantity_Sold (int)]]/Table1[[#This Row],[Wished_Count]],0)</f>
        <v>0</v>
      </c>
      <c r="L105" s="3">
        <f>IFERROR(Table1[[#This Row],[Quantity_In_Inventory]]/Table1[[#This Row],[Wished_Count]], 0)</f>
        <v>51.25</v>
      </c>
      <c r="M105" t="str" cm="1">
        <f t="array" ref="M105">_xlfn.IFS(AND(L105 &gt;= 0.5,L105 &lt;= 1.5), "Perfect", L105 &lt; 0.5, "Understocked", L105 &gt; 1.5, "Overstocked")</f>
        <v>Overstocked</v>
      </c>
      <c r="O105" s="5">
        <f>IFERROR(L105,0)</f>
        <v>51.25</v>
      </c>
      <c r="P105" s="6" t="str">
        <f t="shared" si="4"/>
        <v>no</v>
      </c>
      <c r="Q105" s="6" t="str">
        <f t="shared" si="5"/>
        <v>Suboptimal</v>
      </c>
    </row>
    <row r="106" spans="1:17" ht="14.5" x14ac:dyDescent="0.35">
      <c r="A106" t="s">
        <v>167</v>
      </c>
      <c r="B106" s="3" t="s">
        <v>4</v>
      </c>
      <c r="C106" s="3">
        <v>7140</v>
      </c>
      <c r="D106" s="3" t="str">
        <f t="shared" si="3"/>
        <v xml:space="preserve">800 </v>
      </c>
      <c r="E106" s="3">
        <v>56</v>
      </c>
      <c r="I106" s="3" t="s">
        <v>168</v>
      </c>
      <c r="J106" s="3">
        <f>Table1[[#This Row],[Quantity_Sold (int)]]/Table1[[#This Row],[Quantity_In_Inventory]]</f>
        <v>0.11204481792717087</v>
      </c>
      <c r="K106" s="7">
        <f>IFERROR(Table1[[#This Row],[Quantity_Sold (int)]]/Table1[[#This Row],[Wished_Count]],0)</f>
        <v>14.285714285714286</v>
      </c>
      <c r="L106" s="3">
        <f>IFERROR(Table1[[#This Row],[Quantity_In_Inventory]]/Table1[[#This Row],[Wished_Count]], 0)</f>
        <v>127.5</v>
      </c>
      <c r="M106" t="str" cm="1">
        <f t="array" ref="M106">_xlfn.IFS(AND(L106 &gt;= 0.5,L106 &lt;= 1.5), "Perfect", L106 &lt; 0.5, "Understocked", L106 &gt; 1.5, "Overstocked")</f>
        <v>Overstocked</v>
      </c>
      <c r="O106" s="5">
        <f>IFERROR(L106,0)</f>
        <v>127.5</v>
      </c>
      <c r="P106" s="6" t="str">
        <f t="shared" si="4"/>
        <v>no</v>
      </c>
      <c r="Q106" s="6" t="str">
        <f t="shared" si="5"/>
        <v>Suboptimal</v>
      </c>
    </row>
    <row r="107" spans="1:17" ht="14.5" x14ac:dyDescent="0.35">
      <c r="A107" t="s">
        <v>169</v>
      </c>
      <c r="B107" s="3" t="s">
        <v>4</v>
      </c>
      <c r="C107" s="3">
        <v>17972</v>
      </c>
      <c r="D107" s="3" t="str">
        <f t="shared" si="3"/>
        <v xml:space="preserve">1,000 </v>
      </c>
      <c r="E107" s="3">
        <v>12</v>
      </c>
      <c r="I107" s="3" t="s">
        <v>12</v>
      </c>
      <c r="J107" s="3">
        <f>Table1[[#This Row],[Quantity_Sold (int)]]/Table1[[#This Row],[Quantity_In_Inventory]]</f>
        <v>5.564210994880926E-5</v>
      </c>
      <c r="K107" s="7">
        <f>IFERROR(Table1[[#This Row],[Quantity_Sold (int)]]/Table1[[#This Row],[Wished_Count]],0)</f>
        <v>8.3333333333333329E-2</v>
      </c>
      <c r="L107" s="3">
        <f>IFERROR(Table1[[#This Row],[Quantity_In_Inventory]]/Table1[[#This Row],[Wished_Count]], 0)</f>
        <v>1497.6666666666667</v>
      </c>
      <c r="M107" t="str" cm="1">
        <f t="array" ref="M107">_xlfn.IFS(AND(L107 &gt;= 0.5,L107 &lt;= 1.5), "Perfect", L107 &lt; 0.5, "Understocked", L107 &gt; 1.5, "Overstocked")</f>
        <v>Overstocked</v>
      </c>
      <c r="O107" s="5">
        <f>IFERROR(L107,0)</f>
        <v>1497.6666666666667</v>
      </c>
      <c r="P107" s="6" t="str">
        <f t="shared" si="4"/>
        <v>no</v>
      </c>
      <c r="Q107" s="6" t="str">
        <f t="shared" si="5"/>
        <v>Suboptimal</v>
      </c>
    </row>
    <row r="108" spans="1:17" ht="14.5" x14ac:dyDescent="0.35">
      <c r="A108" t="s">
        <v>170</v>
      </c>
      <c r="B108" s="3" t="s">
        <v>4</v>
      </c>
      <c r="C108" s="3">
        <v>17981</v>
      </c>
      <c r="D108" s="3" t="str">
        <f t="shared" si="3"/>
        <v xml:space="preserve">1,000 </v>
      </c>
      <c r="E108" s="3">
        <v>34</v>
      </c>
      <c r="I108" s="3" t="s">
        <v>12</v>
      </c>
      <c r="J108" s="3">
        <f>Table1[[#This Row],[Quantity_Sold (int)]]/Table1[[#This Row],[Quantity_In_Inventory]]</f>
        <v>5.5614259496134812E-5</v>
      </c>
      <c r="K108" s="7">
        <f>IFERROR(Table1[[#This Row],[Quantity_Sold (int)]]/Table1[[#This Row],[Wished_Count]],0)</f>
        <v>2.9411764705882353E-2</v>
      </c>
      <c r="L108" s="3">
        <f>IFERROR(Table1[[#This Row],[Quantity_In_Inventory]]/Table1[[#This Row],[Wished_Count]], 0)</f>
        <v>528.85294117647061</v>
      </c>
      <c r="M108" t="str" cm="1">
        <f t="array" ref="M108">_xlfn.IFS(AND(L108 &gt;= 0.5,L108 &lt;= 1.5), "Perfect", L108 &lt; 0.5, "Understocked", L108 &gt; 1.5, "Overstocked")</f>
        <v>Overstocked</v>
      </c>
      <c r="O108" s="5">
        <f>IFERROR(L108,0)</f>
        <v>528.85294117647061</v>
      </c>
      <c r="P108" s="6" t="str">
        <f t="shared" si="4"/>
        <v>no</v>
      </c>
      <c r="Q108" s="6" t="str">
        <f t="shared" si="5"/>
        <v>Suboptimal</v>
      </c>
    </row>
    <row r="109" spans="1:17" ht="14.5" x14ac:dyDescent="0.35">
      <c r="A109" t="s">
        <v>171</v>
      </c>
      <c r="B109" s="3" t="s">
        <v>4</v>
      </c>
      <c r="C109" s="3">
        <v>12</v>
      </c>
      <c r="D109" s="3" t="str">
        <f t="shared" si="3"/>
        <v xml:space="preserve">293 </v>
      </c>
      <c r="E109" s="3">
        <v>158</v>
      </c>
      <c r="I109" s="3" t="s">
        <v>172</v>
      </c>
      <c r="J109" s="3">
        <f>Table1[[#This Row],[Quantity_Sold (int)]]/Table1[[#This Row],[Quantity_In_Inventory]]</f>
        <v>24.416666666666668</v>
      </c>
      <c r="K109" s="7">
        <f>IFERROR(Table1[[#This Row],[Quantity_Sold (int)]]/Table1[[#This Row],[Wished_Count]],0)</f>
        <v>1.8544303797468353</v>
      </c>
      <c r="L109" s="3">
        <f>IFERROR(Table1[[#This Row],[Quantity_In_Inventory]]/Table1[[#This Row],[Wished_Count]], 0)</f>
        <v>7.5949367088607597E-2</v>
      </c>
      <c r="M109" t="str" cm="1">
        <f t="array" ref="M109">_xlfn.IFS(AND(L109 &gt;= 0.5,L109 &lt;= 1.5), "Perfect", L109 &lt; 0.5, "Understocked", L109 &gt; 1.5, "Overstocked")</f>
        <v>Understocked</v>
      </c>
      <c r="O109" s="5">
        <f>IFERROR(L109,0)</f>
        <v>7.5949367088607597E-2</v>
      </c>
      <c r="P109" s="6" t="str">
        <f t="shared" si="4"/>
        <v>no</v>
      </c>
      <c r="Q109" s="6" t="str">
        <f t="shared" si="5"/>
        <v>Suboptimal</v>
      </c>
    </row>
    <row r="110" spans="1:17" ht="14.5" x14ac:dyDescent="0.35">
      <c r="A110" t="s">
        <v>173</v>
      </c>
      <c r="B110" s="3" t="s">
        <v>4</v>
      </c>
      <c r="C110" s="3">
        <v>299</v>
      </c>
      <c r="D110" s="3" t="str">
        <f t="shared" si="3"/>
        <v xml:space="preserve">10,000 </v>
      </c>
      <c r="E110" s="3">
        <v>13</v>
      </c>
      <c r="I110" s="3" t="s">
        <v>104</v>
      </c>
      <c r="J110" s="3">
        <f>Table1[[#This Row],[Quantity_Sold (int)]]/Table1[[#This Row],[Quantity_In_Inventory]]</f>
        <v>3.3444816053511704E-2</v>
      </c>
      <c r="K110" s="7">
        <f>IFERROR(Table1[[#This Row],[Quantity_Sold (int)]]/Table1[[#This Row],[Wished_Count]],0)</f>
        <v>0.76923076923076927</v>
      </c>
      <c r="L110" s="3">
        <f>IFERROR(Table1[[#This Row],[Quantity_In_Inventory]]/Table1[[#This Row],[Wished_Count]], 0)</f>
        <v>23</v>
      </c>
      <c r="M110" t="str" cm="1">
        <f t="array" ref="M110">_xlfn.IFS(AND(L110 &gt;= 0.5,L110 &lt;= 1.5), "Perfect", L110 &lt; 0.5, "Understocked", L110 &gt; 1.5, "Overstocked")</f>
        <v>Overstocked</v>
      </c>
      <c r="O110" s="5">
        <f>IFERROR(L110,0)</f>
        <v>23</v>
      </c>
      <c r="P110" s="6" t="str">
        <f t="shared" si="4"/>
        <v>no</v>
      </c>
      <c r="Q110" s="6" t="str">
        <f t="shared" si="5"/>
        <v>Suboptimal</v>
      </c>
    </row>
    <row r="111" spans="1:17" ht="14.5" x14ac:dyDescent="0.35">
      <c r="A111" t="s">
        <v>174</v>
      </c>
      <c r="B111" s="3" t="s">
        <v>4</v>
      </c>
      <c r="C111" s="3">
        <v>2997</v>
      </c>
      <c r="D111" s="3" t="str">
        <f t="shared" si="3"/>
        <v xml:space="preserve">248 </v>
      </c>
      <c r="E111" s="3">
        <v>0</v>
      </c>
      <c r="I111" s="3" t="s">
        <v>175</v>
      </c>
      <c r="J111" s="3">
        <f>Table1[[#This Row],[Quantity_Sold (int)]]/Table1[[#This Row],[Quantity_In_Inventory]]</f>
        <v>8.2749416082749411E-2</v>
      </c>
      <c r="K111" s="7">
        <f>IFERROR(Table1[[#This Row],[Quantity_Sold (int)]]/Table1[[#This Row],[Wished_Count]],0)</f>
        <v>0</v>
      </c>
      <c r="L111" s="3">
        <f>IFERROR(Table1[[#This Row],[Quantity_In_Inventory]]/Table1[[#This Row],[Wished_Count]], 0)</f>
        <v>0</v>
      </c>
      <c r="M111" t="str" cm="1">
        <f t="array" ref="M111">_xlfn.IFS(AND(L111 &gt;= 0.5,L111 &lt;= 1.5), "Perfect", L111 &lt; 0.5, "Understocked", L111 &gt; 1.5, "Overstocked")</f>
        <v>Understocked</v>
      </c>
      <c r="O111" s="5">
        <f>IFERROR(L111,0)</f>
        <v>0</v>
      </c>
      <c r="P111" s="6" t="str">
        <f t="shared" si="4"/>
        <v>no</v>
      </c>
      <c r="Q111" s="6" t="str">
        <f t="shared" si="5"/>
        <v>Suboptimal</v>
      </c>
    </row>
    <row r="112" spans="1:17" ht="14.5" x14ac:dyDescent="0.35">
      <c r="A112" t="s">
        <v>176</v>
      </c>
      <c r="B112" s="3" t="s">
        <v>4</v>
      </c>
      <c r="C112" s="3">
        <v>14878</v>
      </c>
      <c r="D112" s="3" t="str">
        <f t="shared" si="3"/>
        <v xml:space="preserve">384 </v>
      </c>
      <c r="E112" s="3">
        <v>271</v>
      </c>
      <c r="I112" s="3" t="s">
        <v>177</v>
      </c>
      <c r="J112" s="3">
        <f>Table1[[#This Row],[Quantity_Sold (int)]]/Table1[[#This Row],[Quantity_In_Inventory]]</f>
        <v>2.5809920688264553E-2</v>
      </c>
      <c r="K112" s="7">
        <f>IFERROR(Table1[[#This Row],[Quantity_Sold (int)]]/Table1[[#This Row],[Wished_Count]],0)</f>
        <v>1.4169741697416973</v>
      </c>
      <c r="L112" s="3">
        <f>IFERROR(Table1[[#This Row],[Quantity_In_Inventory]]/Table1[[#This Row],[Wished_Count]], 0)</f>
        <v>54.900369003690038</v>
      </c>
      <c r="M112" t="str" cm="1">
        <f t="array" ref="M112">_xlfn.IFS(AND(L112 &gt;= 0.5,L112 &lt;= 1.5), "Perfect", L112 &lt; 0.5, "Understocked", L112 &gt; 1.5, "Overstocked")</f>
        <v>Overstocked</v>
      </c>
      <c r="O112" s="5">
        <f>IFERROR(L112,0)</f>
        <v>54.900369003690038</v>
      </c>
      <c r="P112" s="6" t="str">
        <f t="shared" si="4"/>
        <v>no</v>
      </c>
      <c r="Q112" s="6" t="str">
        <f t="shared" si="5"/>
        <v>Suboptimal</v>
      </c>
    </row>
    <row r="113" spans="1:17" ht="14.5" x14ac:dyDescent="0.35">
      <c r="A113" t="s">
        <v>178</v>
      </c>
      <c r="B113" s="3" t="s">
        <v>4</v>
      </c>
      <c r="C113" s="3">
        <v>4</v>
      </c>
      <c r="D113" s="3" t="str">
        <f t="shared" si="3"/>
        <v xml:space="preserve">7 </v>
      </c>
      <c r="E113" s="3">
        <v>9</v>
      </c>
      <c r="I113" s="3" t="s">
        <v>179</v>
      </c>
      <c r="J113" s="3">
        <f>Table1[[#This Row],[Quantity_Sold (int)]]/Table1[[#This Row],[Quantity_In_Inventory]]</f>
        <v>1.75</v>
      </c>
      <c r="K113" s="7">
        <f>IFERROR(Table1[[#This Row],[Quantity_Sold (int)]]/Table1[[#This Row],[Wished_Count]],0)</f>
        <v>0.77777777777777779</v>
      </c>
      <c r="L113" s="3">
        <f>IFERROR(Table1[[#This Row],[Quantity_In_Inventory]]/Table1[[#This Row],[Wished_Count]], 0)</f>
        <v>0.44444444444444442</v>
      </c>
      <c r="M113" t="str" cm="1">
        <f t="array" ref="M113">_xlfn.IFS(AND(L113 &gt;= 0.5,L113 &lt;= 1.5), "Perfect", L113 &lt; 0.5, "Understocked", L113 &gt; 1.5, "Overstocked")</f>
        <v>Understocked</v>
      </c>
      <c r="O113" s="5">
        <f>IFERROR(L113,0)</f>
        <v>0.44444444444444442</v>
      </c>
      <c r="P113" s="6" t="str">
        <f t="shared" si="4"/>
        <v>no</v>
      </c>
      <c r="Q113" s="6" t="str">
        <f t="shared" si="5"/>
        <v>Suboptimal</v>
      </c>
    </row>
    <row r="114" spans="1:17" ht="14.5" x14ac:dyDescent="0.35">
      <c r="A114" t="s">
        <v>180</v>
      </c>
      <c r="B114" s="3" t="s">
        <v>4</v>
      </c>
      <c r="C114" s="3">
        <v>5559</v>
      </c>
      <c r="D114" s="3" t="str">
        <f t="shared" si="3"/>
        <v xml:space="preserve">600 </v>
      </c>
      <c r="E114" s="3">
        <v>183</v>
      </c>
      <c r="I114" s="3" t="s">
        <v>93</v>
      </c>
      <c r="J114" s="3">
        <f>Table1[[#This Row],[Quantity_Sold (int)]]/Table1[[#This Row],[Quantity_In_Inventory]]</f>
        <v>0.10793308148947653</v>
      </c>
      <c r="K114" s="7">
        <f>IFERROR(Table1[[#This Row],[Quantity_Sold (int)]]/Table1[[#This Row],[Wished_Count]],0)</f>
        <v>3.278688524590164</v>
      </c>
      <c r="L114" s="3">
        <f>IFERROR(Table1[[#This Row],[Quantity_In_Inventory]]/Table1[[#This Row],[Wished_Count]], 0)</f>
        <v>30.377049180327869</v>
      </c>
      <c r="M114" t="str" cm="1">
        <f t="array" ref="M114">_xlfn.IFS(AND(L114 &gt;= 0.5,L114 &lt;= 1.5), "Perfect", L114 &lt; 0.5, "Understocked", L114 &gt; 1.5, "Overstocked")</f>
        <v>Overstocked</v>
      </c>
      <c r="O114" s="5">
        <f>IFERROR(L114,0)</f>
        <v>30.377049180327869</v>
      </c>
      <c r="P114" s="6" t="str">
        <f t="shared" si="4"/>
        <v>no</v>
      </c>
      <c r="Q114" s="6" t="str">
        <f t="shared" si="5"/>
        <v>Suboptimal</v>
      </c>
    </row>
    <row r="115" spans="1:17" ht="14.5" x14ac:dyDescent="0.35">
      <c r="A115" t="s">
        <v>181</v>
      </c>
      <c r="B115" s="3" t="s">
        <v>4</v>
      </c>
      <c r="C115" s="3">
        <v>10</v>
      </c>
      <c r="D115" s="3" t="str">
        <f t="shared" si="3"/>
        <v xml:space="preserve">2,000 </v>
      </c>
      <c r="E115" s="3">
        <v>408</v>
      </c>
      <c r="I115" s="3" t="s">
        <v>21</v>
      </c>
      <c r="J115" s="3">
        <f>Table1[[#This Row],[Quantity_Sold (int)]]/Table1[[#This Row],[Quantity_In_Inventory]]</f>
        <v>0.2</v>
      </c>
      <c r="K115" s="7">
        <f>IFERROR(Table1[[#This Row],[Quantity_Sold (int)]]/Table1[[#This Row],[Wished_Count]],0)</f>
        <v>4.9019607843137254E-3</v>
      </c>
      <c r="L115" s="3">
        <f>IFERROR(Table1[[#This Row],[Quantity_In_Inventory]]/Table1[[#This Row],[Wished_Count]], 0)</f>
        <v>2.4509803921568627E-2</v>
      </c>
      <c r="M115" t="str" cm="1">
        <f t="array" ref="M115">_xlfn.IFS(AND(L115 &gt;= 0.5,L115 &lt;= 1.5), "Perfect", L115 &lt; 0.5, "Understocked", L115 &gt; 1.5, "Overstocked")</f>
        <v>Understocked</v>
      </c>
      <c r="O115" s="5">
        <f>IFERROR(L115,0)</f>
        <v>2.4509803921568627E-2</v>
      </c>
      <c r="P115" s="6" t="str">
        <f t="shared" si="4"/>
        <v>no</v>
      </c>
      <c r="Q115" s="6" t="str">
        <f t="shared" si="5"/>
        <v>Suboptimal</v>
      </c>
    </row>
    <row r="116" spans="1:17" ht="14.5" x14ac:dyDescent="0.35">
      <c r="A116" t="s">
        <v>182</v>
      </c>
      <c r="B116" s="3" t="s">
        <v>4</v>
      </c>
      <c r="C116" s="3">
        <v>87703</v>
      </c>
      <c r="D116" s="3" t="str">
        <f t="shared" si="3"/>
        <v xml:space="preserve">52 </v>
      </c>
      <c r="E116" s="3">
        <v>305</v>
      </c>
      <c r="I116" s="3" t="s">
        <v>183</v>
      </c>
      <c r="J116" s="3">
        <f>Table1[[#This Row],[Quantity_Sold (int)]]/Table1[[#This Row],[Quantity_In_Inventory]]</f>
        <v>5.9291016270823121E-4</v>
      </c>
      <c r="K116" s="7">
        <f>IFERROR(Table1[[#This Row],[Quantity_Sold (int)]]/Table1[[#This Row],[Wished_Count]],0)</f>
        <v>0.17049180327868851</v>
      </c>
      <c r="L116" s="3">
        <f>IFERROR(Table1[[#This Row],[Quantity_In_Inventory]]/Table1[[#This Row],[Wished_Count]], 0)</f>
        <v>287.55081967213113</v>
      </c>
      <c r="M116" t="str" cm="1">
        <f t="array" ref="M116">_xlfn.IFS(AND(L116 &gt;= 0.5,L116 &lt;= 1.5), "Perfect", L116 &lt; 0.5, "Understocked", L116 &gt; 1.5, "Overstocked")</f>
        <v>Overstocked</v>
      </c>
      <c r="O116" s="5">
        <f>IFERROR(L116,0)</f>
        <v>287.55081967213113</v>
      </c>
      <c r="P116" s="6" t="str">
        <f t="shared" si="4"/>
        <v>no</v>
      </c>
      <c r="Q116" s="6" t="str">
        <f t="shared" si="5"/>
        <v>Suboptimal</v>
      </c>
    </row>
    <row r="117" spans="1:17" ht="14.5" x14ac:dyDescent="0.35">
      <c r="A117" t="s">
        <v>184</v>
      </c>
      <c r="B117" s="3" t="s">
        <v>4</v>
      </c>
      <c r="C117" s="3">
        <v>1338</v>
      </c>
      <c r="D117" s="3" t="str">
        <f t="shared" si="3"/>
        <v xml:space="preserve">10 </v>
      </c>
      <c r="E117" s="3">
        <v>78</v>
      </c>
      <c r="I117" s="3" t="s">
        <v>185</v>
      </c>
      <c r="J117" s="3">
        <f>Table1[[#This Row],[Quantity_Sold (int)]]/Table1[[#This Row],[Quantity_In_Inventory]]</f>
        <v>7.4738415545590429E-3</v>
      </c>
      <c r="K117" s="7">
        <f>IFERROR(Table1[[#This Row],[Quantity_Sold (int)]]/Table1[[#This Row],[Wished_Count]],0)</f>
        <v>0.12820512820512819</v>
      </c>
      <c r="L117" s="3">
        <f>IFERROR(Table1[[#This Row],[Quantity_In_Inventory]]/Table1[[#This Row],[Wished_Count]], 0)</f>
        <v>17.153846153846153</v>
      </c>
      <c r="M117" t="str" cm="1">
        <f t="array" ref="M117">_xlfn.IFS(AND(L117 &gt;= 0.5,L117 &lt;= 1.5), "Perfect", L117 &lt; 0.5, "Understocked", L117 &gt; 1.5, "Overstocked")</f>
        <v>Overstocked</v>
      </c>
      <c r="O117" s="5">
        <f>IFERROR(L117,0)</f>
        <v>17.153846153846153</v>
      </c>
      <c r="P117" s="6" t="str">
        <f t="shared" si="4"/>
        <v>no</v>
      </c>
      <c r="Q117" s="6" t="str">
        <f t="shared" si="5"/>
        <v>Suboptimal</v>
      </c>
    </row>
    <row r="118" spans="1:17" ht="14.5" x14ac:dyDescent="0.35">
      <c r="A118" t="s">
        <v>186</v>
      </c>
      <c r="B118" s="3" t="s">
        <v>4</v>
      </c>
      <c r="C118" s="3">
        <v>1539</v>
      </c>
      <c r="D118" s="3" t="str">
        <f t="shared" si="3"/>
        <v xml:space="preserve">2,000 </v>
      </c>
      <c r="E118" s="3">
        <v>7</v>
      </c>
      <c r="I118" s="3" t="s">
        <v>21</v>
      </c>
      <c r="J118" s="3">
        <f>Table1[[#This Row],[Quantity_Sold (int)]]/Table1[[#This Row],[Quantity_In_Inventory]]</f>
        <v>1.2995451591942819E-3</v>
      </c>
      <c r="K118" s="7">
        <f>IFERROR(Table1[[#This Row],[Quantity_Sold (int)]]/Table1[[#This Row],[Wished_Count]],0)</f>
        <v>0.2857142857142857</v>
      </c>
      <c r="L118" s="3">
        <f>IFERROR(Table1[[#This Row],[Quantity_In_Inventory]]/Table1[[#This Row],[Wished_Count]], 0)</f>
        <v>219.85714285714286</v>
      </c>
      <c r="M118" t="str" cm="1">
        <f t="array" ref="M118">_xlfn.IFS(AND(L118 &gt;= 0.5,L118 &lt;= 1.5), "Perfect", L118 &lt; 0.5, "Understocked", L118 &gt; 1.5, "Overstocked")</f>
        <v>Overstocked</v>
      </c>
      <c r="O118" s="5">
        <f>IFERROR(L118,0)</f>
        <v>219.85714285714286</v>
      </c>
      <c r="P118" s="6" t="str">
        <f t="shared" si="4"/>
        <v>no</v>
      </c>
      <c r="Q118" s="6" t="str">
        <f t="shared" si="5"/>
        <v>Suboptimal</v>
      </c>
    </row>
    <row r="119" spans="1:17" ht="14.5" x14ac:dyDescent="0.35">
      <c r="A119" t="s">
        <v>187</v>
      </c>
      <c r="B119" s="3" t="s">
        <v>4</v>
      </c>
      <c r="C119" s="3">
        <v>102</v>
      </c>
      <c r="D119" s="3" t="str">
        <f t="shared" si="3"/>
        <v xml:space="preserve">163 </v>
      </c>
      <c r="E119" s="3">
        <v>98</v>
      </c>
      <c r="I119" s="3" t="s">
        <v>188</v>
      </c>
      <c r="J119" s="3">
        <f>Table1[[#This Row],[Quantity_Sold (int)]]/Table1[[#This Row],[Quantity_In_Inventory]]</f>
        <v>1.5980392156862746</v>
      </c>
      <c r="K119" s="7">
        <f>IFERROR(Table1[[#This Row],[Quantity_Sold (int)]]/Table1[[#This Row],[Wished_Count]],0)</f>
        <v>1.6632653061224489</v>
      </c>
      <c r="L119" s="3">
        <f>IFERROR(Table1[[#This Row],[Quantity_In_Inventory]]/Table1[[#This Row],[Wished_Count]], 0)</f>
        <v>1.0408163265306123</v>
      </c>
      <c r="M119" t="str" cm="1">
        <f t="array" ref="M119">_xlfn.IFS(AND(L119 &gt;= 0.5,L119 &lt;= 1.5), "Perfect", L119 &lt; 0.5, "Understocked", L119 &gt; 1.5, "Overstocked")</f>
        <v>Perfect</v>
      </c>
      <c r="O119" s="5">
        <f>IFERROR(L119,0)</f>
        <v>1.0408163265306123</v>
      </c>
      <c r="P119" s="6" t="str">
        <f t="shared" si="4"/>
        <v>no</v>
      </c>
      <c r="Q119" s="6" t="str">
        <f t="shared" si="5"/>
        <v>Suboptimal</v>
      </c>
    </row>
    <row r="120" spans="1:17" ht="14.5" x14ac:dyDescent="0.35">
      <c r="A120" t="s">
        <v>189</v>
      </c>
      <c r="B120" s="3" t="s">
        <v>4</v>
      </c>
      <c r="C120" s="3">
        <v>141</v>
      </c>
      <c r="D120" s="3" t="str">
        <f t="shared" si="3"/>
        <v xml:space="preserve">1,000 </v>
      </c>
      <c r="E120" s="3">
        <v>1000</v>
      </c>
      <c r="I120" s="3" t="s">
        <v>12</v>
      </c>
      <c r="J120" s="3">
        <f>Table1[[#This Row],[Quantity_Sold (int)]]/Table1[[#This Row],[Quantity_In_Inventory]]</f>
        <v>7.0921985815602835E-3</v>
      </c>
      <c r="K120" s="7">
        <f>IFERROR(Table1[[#This Row],[Quantity_Sold (int)]]/Table1[[#This Row],[Wished_Count]],0)</f>
        <v>1E-3</v>
      </c>
      <c r="L120" s="3">
        <f>IFERROR(Table1[[#This Row],[Quantity_In_Inventory]]/Table1[[#This Row],[Wished_Count]], 0)</f>
        <v>0.14099999999999999</v>
      </c>
      <c r="M120" t="str" cm="1">
        <f t="array" ref="M120">_xlfn.IFS(AND(L120 &gt;= 0.5,L120 &lt;= 1.5), "Perfect", L120 &lt; 0.5, "Understocked", L120 &gt; 1.5, "Overstocked")</f>
        <v>Understocked</v>
      </c>
      <c r="O120" s="5">
        <f>IFERROR(L120,0)</f>
        <v>0.14099999999999999</v>
      </c>
      <c r="P120" s="6" t="str">
        <f t="shared" si="4"/>
        <v>no</v>
      </c>
      <c r="Q120" s="6" t="str">
        <f t="shared" si="5"/>
        <v>Suboptimal</v>
      </c>
    </row>
    <row r="121" spans="1:17" ht="14.5" x14ac:dyDescent="0.35">
      <c r="A121" t="s">
        <v>190</v>
      </c>
      <c r="B121" s="3" t="s">
        <v>4</v>
      </c>
      <c r="C121" s="3">
        <v>1657</v>
      </c>
      <c r="D121" s="3" t="str">
        <f t="shared" si="3"/>
        <v xml:space="preserve">268 </v>
      </c>
      <c r="E121" s="3">
        <v>2</v>
      </c>
      <c r="I121" s="3" t="s">
        <v>191</v>
      </c>
      <c r="J121" s="3">
        <f>Table1[[#This Row],[Quantity_Sold (int)]]/Table1[[#This Row],[Quantity_In_Inventory]]</f>
        <v>0.16173808086904043</v>
      </c>
      <c r="K121" s="7">
        <f>IFERROR(Table1[[#This Row],[Quantity_Sold (int)]]/Table1[[#This Row],[Wished_Count]],0)</f>
        <v>134</v>
      </c>
      <c r="L121" s="3">
        <f>IFERROR(Table1[[#This Row],[Quantity_In_Inventory]]/Table1[[#This Row],[Wished_Count]], 0)</f>
        <v>828.5</v>
      </c>
      <c r="M121" t="str" cm="1">
        <f t="array" ref="M121">_xlfn.IFS(AND(L121 &gt;= 0.5,L121 &lt;= 1.5), "Perfect", L121 &lt; 0.5, "Understocked", L121 &gt; 1.5, "Overstocked")</f>
        <v>Overstocked</v>
      </c>
      <c r="O121" s="5">
        <f>IFERROR(L121,0)</f>
        <v>828.5</v>
      </c>
      <c r="P121" s="6" t="str">
        <f t="shared" si="4"/>
        <v>no</v>
      </c>
      <c r="Q121" s="6" t="str">
        <f t="shared" si="5"/>
        <v>Suboptimal</v>
      </c>
    </row>
    <row r="122" spans="1:17" ht="14.5" x14ac:dyDescent="0.35">
      <c r="A122" t="s">
        <v>192</v>
      </c>
      <c r="B122" s="3" t="s">
        <v>4</v>
      </c>
      <c r="C122" s="3">
        <v>71</v>
      </c>
      <c r="D122" s="3" t="str">
        <f t="shared" si="3"/>
        <v xml:space="preserve">0 </v>
      </c>
      <c r="E122" s="3">
        <v>5</v>
      </c>
      <c r="I122" s="3" t="s">
        <v>10</v>
      </c>
      <c r="J122" s="3">
        <f>Table1[[#This Row],[Quantity_Sold (int)]]/Table1[[#This Row],[Quantity_In_Inventory]]</f>
        <v>0</v>
      </c>
      <c r="K122" s="7">
        <f>IFERROR(Table1[[#This Row],[Quantity_Sold (int)]]/Table1[[#This Row],[Wished_Count]],0)</f>
        <v>0</v>
      </c>
      <c r="L122" s="3">
        <f>IFERROR(Table1[[#This Row],[Quantity_In_Inventory]]/Table1[[#This Row],[Wished_Count]], 0)</f>
        <v>14.2</v>
      </c>
      <c r="M122" t="str" cm="1">
        <f t="array" ref="M122">_xlfn.IFS(AND(L122 &gt;= 0.5,L122 &lt;= 1.5), "Perfect", L122 &lt; 0.5, "Understocked", L122 &gt; 1.5, "Overstocked")</f>
        <v>Overstocked</v>
      </c>
      <c r="O122" s="5">
        <f>IFERROR(L122,0)</f>
        <v>14.2</v>
      </c>
      <c r="P122" s="6" t="str">
        <f t="shared" si="4"/>
        <v>no</v>
      </c>
      <c r="Q122" s="6" t="str">
        <f t="shared" si="5"/>
        <v>Suboptimal</v>
      </c>
    </row>
    <row r="123" spans="1:17" ht="14.5" x14ac:dyDescent="0.35">
      <c r="A123" t="s">
        <v>193</v>
      </c>
      <c r="B123" s="3" t="s">
        <v>4</v>
      </c>
      <c r="C123" s="3">
        <v>29</v>
      </c>
      <c r="D123" s="3" t="str">
        <f t="shared" si="3"/>
        <v xml:space="preserve">900 </v>
      </c>
      <c r="E123" s="3">
        <v>4</v>
      </c>
      <c r="I123" s="3" t="s">
        <v>83</v>
      </c>
      <c r="J123" s="3">
        <f>Table1[[#This Row],[Quantity_Sold (int)]]/Table1[[#This Row],[Quantity_In_Inventory]]</f>
        <v>31.03448275862069</v>
      </c>
      <c r="K123" s="7">
        <f>IFERROR(Table1[[#This Row],[Quantity_Sold (int)]]/Table1[[#This Row],[Wished_Count]],0)</f>
        <v>225</v>
      </c>
      <c r="L123" s="3">
        <f>IFERROR(Table1[[#This Row],[Quantity_In_Inventory]]/Table1[[#This Row],[Wished_Count]], 0)</f>
        <v>7.25</v>
      </c>
      <c r="M123" t="str" cm="1">
        <f t="array" ref="M123">_xlfn.IFS(AND(L123 &gt;= 0.5,L123 &lt;= 1.5), "Perfect", L123 &lt; 0.5, "Understocked", L123 &gt; 1.5, "Overstocked")</f>
        <v>Overstocked</v>
      </c>
      <c r="O123" s="5">
        <f>IFERROR(L123,0)</f>
        <v>7.25</v>
      </c>
      <c r="P123" s="6" t="str">
        <f t="shared" si="4"/>
        <v>no</v>
      </c>
      <c r="Q123" s="6" t="str">
        <f t="shared" si="5"/>
        <v>Suboptimal</v>
      </c>
    </row>
    <row r="124" spans="1:17" ht="14.5" x14ac:dyDescent="0.35">
      <c r="A124" t="s">
        <v>194</v>
      </c>
      <c r="B124" s="3" t="s">
        <v>4</v>
      </c>
      <c r="C124" s="3">
        <v>80</v>
      </c>
      <c r="D124" s="3" t="str">
        <f t="shared" si="3"/>
        <v xml:space="preserve">3 </v>
      </c>
      <c r="E124" s="3">
        <v>2</v>
      </c>
      <c r="I124" s="3" t="s">
        <v>143</v>
      </c>
      <c r="J124" s="3">
        <f>Table1[[#This Row],[Quantity_Sold (int)]]/Table1[[#This Row],[Quantity_In_Inventory]]</f>
        <v>3.7499999999999999E-2</v>
      </c>
      <c r="K124" s="7">
        <f>IFERROR(Table1[[#This Row],[Quantity_Sold (int)]]/Table1[[#This Row],[Wished_Count]],0)</f>
        <v>1.5</v>
      </c>
      <c r="L124" s="3">
        <f>IFERROR(Table1[[#This Row],[Quantity_In_Inventory]]/Table1[[#This Row],[Wished_Count]], 0)</f>
        <v>40</v>
      </c>
      <c r="M124" t="str" cm="1">
        <f t="array" ref="M124">_xlfn.IFS(AND(L124 &gt;= 0.5,L124 &lt;= 1.5), "Perfect", L124 &lt; 0.5, "Understocked", L124 &gt; 1.5, "Overstocked")</f>
        <v>Overstocked</v>
      </c>
      <c r="O124" s="5">
        <f>IFERROR(L124,0)</f>
        <v>40</v>
      </c>
      <c r="P124" s="6" t="str">
        <f t="shared" si="4"/>
        <v>no</v>
      </c>
      <c r="Q124" s="6" t="str">
        <f t="shared" si="5"/>
        <v>Suboptimal</v>
      </c>
    </row>
    <row r="125" spans="1:17" ht="14.5" x14ac:dyDescent="0.35">
      <c r="A125" t="s">
        <v>195</v>
      </c>
      <c r="B125" s="3" t="s">
        <v>4</v>
      </c>
      <c r="C125" s="3">
        <v>24</v>
      </c>
      <c r="D125" s="3" t="str">
        <f t="shared" si="3"/>
        <v xml:space="preserve">800 </v>
      </c>
      <c r="E125" s="3">
        <v>48</v>
      </c>
      <c r="I125" s="3" t="s">
        <v>168</v>
      </c>
      <c r="J125" s="3">
        <f>Table1[[#This Row],[Quantity_Sold (int)]]/Table1[[#This Row],[Quantity_In_Inventory]]</f>
        <v>33.333333333333336</v>
      </c>
      <c r="K125" s="7">
        <f>IFERROR(Table1[[#This Row],[Quantity_Sold (int)]]/Table1[[#This Row],[Wished_Count]],0)</f>
        <v>16.666666666666668</v>
      </c>
      <c r="L125" s="3">
        <f>IFERROR(Table1[[#This Row],[Quantity_In_Inventory]]/Table1[[#This Row],[Wished_Count]], 0)</f>
        <v>0.5</v>
      </c>
      <c r="M125" t="str" cm="1">
        <f t="array" ref="M125">_xlfn.IFS(AND(L125 &gt;= 0.5,L125 &lt;= 1.5), "Perfect", L125 &lt; 0.5, "Understocked", L125 &gt; 1.5, "Overstocked")</f>
        <v>Perfect</v>
      </c>
      <c r="O125" s="5">
        <f>IFERROR(L125,0)</f>
        <v>0.5</v>
      </c>
      <c r="P125" s="6" t="str">
        <f t="shared" si="4"/>
        <v>no</v>
      </c>
      <c r="Q125" s="6" t="str">
        <f t="shared" si="5"/>
        <v>Suboptimal</v>
      </c>
    </row>
    <row r="126" spans="1:17" ht="14.5" x14ac:dyDescent="0.35">
      <c r="A126" t="s">
        <v>196</v>
      </c>
      <c r="B126" s="3" t="s">
        <v>4</v>
      </c>
      <c r="C126" s="3">
        <v>32</v>
      </c>
      <c r="D126" s="3" t="str">
        <f t="shared" si="3"/>
        <v xml:space="preserve">195 </v>
      </c>
      <c r="E126" s="3">
        <v>28</v>
      </c>
      <c r="I126" s="3" t="s">
        <v>197</v>
      </c>
      <c r="J126" s="3">
        <f>Table1[[#This Row],[Quantity_Sold (int)]]/Table1[[#This Row],[Quantity_In_Inventory]]</f>
        <v>6.09375</v>
      </c>
      <c r="K126" s="7">
        <f>IFERROR(Table1[[#This Row],[Quantity_Sold (int)]]/Table1[[#This Row],[Wished_Count]],0)</f>
        <v>6.9642857142857144</v>
      </c>
      <c r="L126" s="3">
        <f>IFERROR(Table1[[#This Row],[Quantity_In_Inventory]]/Table1[[#This Row],[Wished_Count]], 0)</f>
        <v>1.1428571428571428</v>
      </c>
      <c r="M126" t="str" cm="1">
        <f t="array" ref="M126">_xlfn.IFS(AND(L126 &gt;= 0.5,L126 &lt;= 1.5), "Perfect", L126 &lt; 0.5, "Understocked", L126 &gt; 1.5, "Overstocked")</f>
        <v>Perfect</v>
      </c>
      <c r="O126" s="5">
        <f>IFERROR(L126,0)</f>
        <v>1.1428571428571428</v>
      </c>
      <c r="P126" s="6" t="str">
        <f t="shared" si="4"/>
        <v>no</v>
      </c>
      <c r="Q126" s="6" t="str">
        <f t="shared" si="5"/>
        <v>Suboptimal</v>
      </c>
    </row>
    <row r="127" spans="1:17" ht="14.5" x14ac:dyDescent="0.35">
      <c r="A127" t="s">
        <v>198</v>
      </c>
      <c r="B127" s="3" t="s">
        <v>4</v>
      </c>
      <c r="C127" s="3">
        <v>14</v>
      </c>
      <c r="D127" s="3" t="str">
        <f t="shared" ref="D127:D190" si="6">SUBSTITUTE(SUBSTITUTE(I127,"sold",""), "+", "")</f>
        <v xml:space="preserve">3,000 </v>
      </c>
      <c r="E127" s="3">
        <v>4</v>
      </c>
      <c r="I127" s="3" t="s">
        <v>42</v>
      </c>
      <c r="J127" s="3">
        <f>Table1[[#This Row],[Quantity_Sold (int)]]/Table1[[#This Row],[Quantity_In_Inventory]]</f>
        <v>0.21428571428571427</v>
      </c>
      <c r="K127" s="7">
        <f>IFERROR(Table1[[#This Row],[Quantity_Sold (int)]]/Table1[[#This Row],[Wished_Count]],0)</f>
        <v>0.75</v>
      </c>
      <c r="L127" s="3">
        <f>IFERROR(Table1[[#This Row],[Quantity_In_Inventory]]/Table1[[#This Row],[Wished_Count]], 0)</f>
        <v>3.5</v>
      </c>
      <c r="M127" t="str" cm="1">
        <f t="array" ref="M127">_xlfn.IFS(AND(L127 &gt;= 0.5,L127 &lt;= 1.5), "Perfect", L127 &lt; 0.5, "Understocked", L127 &gt; 1.5, "Overstocked")</f>
        <v>Overstocked</v>
      </c>
      <c r="O127" s="5">
        <f>IFERROR(L127,0)</f>
        <v>3.5</v>
      </c>
      <c r="P127" s="6" t="str">
        <f t="shared" si="4"/>
        <v>no</v>
      </c>
      <c r="Q127" s="6" t="str">
        <f t="shared" si="5"/>
        <v>Suboptimal</v>
      </c>
    </row>
    <row r="128" spans="1:17" ht="14.5" x14ac:dyDescent="0.35">
      <c r="A128" t="s">
        <v>199</v>
      </c>
      <c r="B128" s="3" t="s">
        <v>4</v>
      </c>
      <c r="C128" s="3">
        <v>83</v>
      </c>
      <c r="D128" s="3" t="str">
        <f t="shared" si="6"/>
        <v xml:space="preserve">11 </v>
      </c>
      <c r="E128" s="3">
        <v>9</v>
      </c>
      <c r="I128" s="3" t="s">
        <v>200</v>
      </c>
      <c r="J128" s="3">
        <f>Table1[[#This Row],[Quantity_Sold (int)]]/Table1[[#This Row],[Quantity_In_Inventory]]</f>
        <v>0.13253012048192772</v>
      </c>
      <c r="K128" s="7">
        <f>IFERROR(Table1[[#This Row],[Quantity_Sold (int)]]/Table1[[#This Row],[Wished_Count]],0)</f>
        <v>1.2222222222222223</v>
      </c>
      <c r="L128" s="3">
        <f>IFERROR(Table1[[#This Row],[Quantity_In_Inventory]]/Table1[[#This Row],[Wished_Count]], 0)</f>
        <v>9.2222222222222214</v>
      </c>
      <c r="M128" t="str" cm="1">
        <f t="array" ref="M128">_xlfn.IFS(AND(L128 &gt;= 0.5,L128 &lt;= 1.5), "Perfect", L128 &lt; 0.5, "Understocked", L128 &gt; 1.5, "Overstocked")</f>
        <v>Overstocked</v>
      </c>
      <c r="O128" s="5">
        <f>IFERROR(L128,0)</f>
        <v>9.2222222222222214</v>
      </c>
      <c r="P128" s="6" t="str">
        <f t="shared" si="4"/>
        <v>no</v>
      </c>
      <c r="Q128" s="6" t="str">
        <f t="shared" si="5"/>
        <v>Suboptimal</v>
      </c>
    </row>
    <row r="129" spans="1:17" ht="14.5" x14ac:dyDescent="0.35">
      <c r="A129" t="s">
        <v>201</v>
      </c>
      <c r="B129" s="3" t="s">
        <v>4</v>
      </c>
      <c r="C129" s="3">
        <v>44</v>
      </c>
      <c r="D129" s="3" t="str">
        <f t="shared" si="6"/>
        <v xml:space="preserve">431 </v>
      </c>
      <c r="E129" s="3">
        <v>18</v>
      </c>
      <c r="I129" s="3" t="s">
        <v>202</v>
      </c>
      <c r="J129" s="3">
        <f>Table1[[#This Row],[Quantity_Sold (int)]]/Table1[[#This Row],[Quantity_In_Inventory]]</f>
        <v>9.795454545454545</v>
      </c>
      <c r="K129" s="7">
        <f>IFERROR(Table1[[#This Row],[Quantity_Sold (int)]]/Table1[[#This Row],[Wished_Count]],0)</f>
        <v>23.944444444444443</v>
      </c>
      <c r="L129" s="3">
        <f>IFERROR(Table1[[#This Row],[Quantity_In_Inventory]]/Table1[[#This Row],[Wished_Count]], 0)</f>
        <v>2.4444444444444446</v>
      </c>
      <c r="M129" t="str" cm="1">
        <f t="array" ref="M129">_xlfn.IFS(AND(L129 &gt;= 0.5,L129 &lt;= 1.5), "Perfect", L129 &lt; 0.5, "Understocked", L129 &gt; 1.5, "Overstocked")</f>
        <v>Overstocked</v>
      </c>
      <c r="O129" s="5">
        <f>IFERROR(L129,0)</f>
        <v>2.4444444444444446</v>
      </c>
      <c r="P129" s="6" t="str">
        <f t="shared" si="4"/>
        <v>yes</v>
      </c>
      <c r="Q129" s="6" t="str">
        <f t="shared" si="5"/>
        <v>Suboptimal</v>
      </c>
    </row>
    <row r="130" spans="1:17" ht="14.5" x14ac:dyDescent="0.35">
      <c r="A130" t="s">
        <v>203</v>
      </c>
      <c r="B130" s="3" t="s">
        <v>4</v>
      </c>
      <c r="C130" s="3">
        <v>60</v>
      </c>
      <c r="D130" s="3" t="str">
        <f t="shared" si="6"/>
        <v xml:space="preserve">43 </v>
      </c>
      <c r="E130" s="3">
        <v>180</v>
      </c>
      <c r="I130" s="3" t="s">
        <v>204</v>
      </c>
      <c r="J130" s="3">
        <f>Table1[[#This Row],[Quantity_Sold (int)]]/Table1[[#This Row],[Quantity_In_Inventory]]</f>
        <v>0.71666666666666667</v>
      </c>
      <c r="K130" s="7">
        <f>IFERROR(Table1[[#This Row],[Quantity_Sold (int)]]/Table1[[#This Row],[Wished_Count]],0)</f>
        <v>0.2388888888888889</v>
      </c>
      <c r="L130" s="3">
        <f>IFERROR(Table1[[#This Row],[Quantity_In_Inventory]]/Table1[[#This Row],[Wished_Count]], 0)</f>
        <v>0.33333333333333331</v>
      </c>
      <c r="M130" t="str" cm="1">
        <f t="array" ref="M130">_xlfn.IFS(AND(L130 &gt;= 0.5,L130 &lt;= 1.5), "Perfect", L130 &lt; 0.5, "Understocked", L130 &gt; 1.5, "Overstocked")</f>
        <v>Understocked</v>
      </c>
      <c r="O130" s="5">
        <f>IFERROR(L130,0)</f>
        <v>0.33333333333333331</v>
      </c>
      <c r="P130" s="6" t="str">
        <f t="shared" si="4"/>
        <v>no</v>
      </c>
      <c r="Q130" s="6" t="str">
        <f t="shared" si="5"/>
        <v>Suboptimal</v>
      </c>
    </row>
    <row r="131" spans="1:17" ht="14.5" x14ac:dyDescent="0.35">
      <c r="A131" t="s">
        <v>205</v>
      </c>
      <c r="B131" s="3" t="s">
        <v>4</v>
      </c>
      <c r="C131" s="3">
        <v>20</v>
      </c>
      <c r="D131" s="3" t="str">
        <f t="shared" si="6"/>
        <v xml:space="preserve">282 </v>
      </c>
      <c r="E131" s="3">
        <v>18</v>
      </c>
      <c r="I131" s="3" t="s">
        <v>206</v>
      </c>
      <c r="J131" s="3">
        <f>Table1[[#This Row],[Quantity_Sold (int)]]/Table1[[#This Row],[Quantity_In_Inventory]]</f>
        <v>14.1</v>
      </c>
      <c r="K131" s="7">
        <f>IFERROR(Table1[[#This Row],[Quantity_Sold (int)]]/Table1[[#This Row],[Wished_Count]],0)</f>
        <v>15.666666666666666</v>
      </c>
      <c r="L131" s="3">
        <f>IFERROR(Table1[[#This Row],[Quantity_In_Inventory]]/Table1[[#This Row],[Wished_Count]], 0)</f>
        <v>1.1111111111111112</v>
      </c>
      <c r="M131" t="str" cm="1">
        <f t="array" ref="M131">_xlfn.IFS(AND(L131 &gt;= 0.5,L131 &lt;= 1.5), "Perfect", L131 &lt; 0.5, "Understocked", L131 &gt; 1.5, "Overstocked")</f>
        <v>Perfect</v>
      </c>
      <c r="O131" s="5">
        <f>IFERROR(L131,0)</f>
        <v>1.1111111111111112</v>
      </c>
      <c r="P131" s="6" t="str">
        <f t="shared" ref="P131:P194" si="7">IF(AND(1700% &lt;= K131, K131 &lt;= 9600%), "yes", "no")</f>
        <v>no</v>
      </c>
      <c r="Q131" s="6" t="str">
        <f t="shared" ref="Q131:Q194" si="8">IF((M131="Perfect")+(0.01&lt;J131)+(J131&lt;=0.5)+(P131="yes") &gt;=3,"Healthy","Suboptimal")</f>
        <v>Suboptimal</v>
      </c>
    </row>
    <row r="132" spans="1:17" ht="14.5" x14ac:dyDescent="0.35">
      <c r="A132" t="s">
        <v>207</v>
      </c>
      <c r="B132" s="3" t="s">
        <v>4</v>
      </c>
      <c r="C132" s="3">
        <v>99</v>
      </c>
      <c r="D132" s="3" t="str">
        <f t="shared" si="6"/>
        <v xml:space="preserve">12 </v>
      </c>
      <c r="E132" s="3">
        <v>7</v>
      </c>
      <c r="I132" s="3" t="s">
        <v>208</v>
      </c>
      <c r="J132" s="3">
        <f>Table1[[#This Row],[Quantity_Sold (int)]]/Table1[[#This Row],[Quantity_In_Inventory]]</f>
        <v>0.12121212121212122</v>
      </c>
      <c r="K132" s="7">
        <f>IFERROR(Table1[[#This Row],[Quantity_Sold (int)]]/Table1[[#This Row],[Wished_Count]],0)</f>
        <v>1.7142857142857142</v>
      </c>
      <c r="L132" s="3">
        <f>IFERROR(Table1[[#This Row],[Quantity_In_Inventory]]/Table1[[#This Row],[Wished_Count]], 0)</f>
        <v>14.142857142857142</v>
      </c>
      <c r="M132" t="str" cm="1">
        <f t="array" ref="M132">_xlfn.IFS(AND(L132 &gt;= 0.5,L132 &lt;= 1.5), "Perfect", L132 &lt; 0.5, "Understocked", L132 &gt; 1.5, "Overstocked")</f>
        <v>Overstocked</v>
      </c>
      <c r="O132" s="5">
        <f>IFERROR(L132,0)</f>
        <v>14.142857142857142</v>
      </c>
      <c r="P132" s="6" t="str">
        <f t="shared" si="7"/>
        <v>no</v>
      </c>
      <c r="Q132" s="6" t="str">
        <f t="shared" si="8"/>
        <v>Suboptimal</v>
      </c>
    </row>
    <row r="133" spans="1:17" ht="14.5" x14ac:dyDescent="0.35">
      <c r="A133" t="s">
        <v>209</v>
      </c>
      <c r="B133" s="3" t="s">
        <v>4</v>
      </c>
      <c r="C133" s="3">
        <v>1363</v>
      </c>
      <c r="D133" s="3" t="str">
        <f t="shared" si="6"/>
        <v xml:space="preserve">16 </v>
      </c>
      <c r="E133" s="3">
        <v>19</v>
      </c>
      <c r="I133" s="3" t="s">
        <v>97</v>
      </c>
      <c r="J133" s="3">
        <f>Table1[[#This Row],[Quantity_Sold (int)]]/Table1[[#This Row],[Quantity_In_Inventory]]</f>
        <v>1.173881144534116E-2</v>
      </c>
      <c r="K133" s="7">
        <f>IFERROR(Table1[[#This Row],[Quantity_Sold (int)]]/Table1[[#This Row],[Wished_Count]],0)</f>
        <v>0.84210526315789469</v>
      </c>
      <c r="L133" s="3">
        <f>IFERROR(Table1[[#This Row],[Quantity_In_Inventory]]/Table1[[#This Row],[Wished_Count]], 0)</f>
        <v>71.736842105263165</v>
      </c>
      <c r="M133" t="str" cm="1">
        <f t="array" ref="M133">_xlfn.IFS(AND(L133 &gt;= 0.5,L133 &lt;= 1.5), "Perfect", L133 &lt; 0.5, "Understocked", L133 &gt; 1.5, "Overstocked")</f>
        <v>Overstocked</v>
      </c>
      <c r="O133" s="5">
        <f>IFERROR(L133,0)</f>
        <v>71.736842105263165</v>
      </c>
      <c r="P133" s="6" t="str">
        <f t="shared" si="7"/>
        <v>no</v>
      </c>
      <c r="Q133" s="6" t="str">
        <f t="shared" si="8"/>
        <v>Suboptimal</v>
      </c>
    </row>
    <row r="134" spans="1:17" ht="14.5" x14ac:dyDescent="0.35">
      <c r="A134" t="s">
        <v>17</v>
      </c>
      <c r="B134" s="3" t="s">
        <v>4</v>
      </c>
      <c r="C134" s="3">
        <v>44</v>
      </c>
      <c r="D134" s="3" t="str">
        <f t="shared" si="6"/>
        <v xml:space="preserve">800 </v>
      </c>
      <c r="E134" s="3">
        <v>135</v>
      </c>
      <c r="I134" s="3" t="s">
        <v>168</v>
      </c>
      <c r="J134" s="3">
        <f>Table1[[#This Row],[Quantity_Sold (int)]]/Table1[[#This Row],[Quantity_In_Inventory]]</f>
        <v>18.181818181818183</v>
      </c>
      <c r="K134" s="7">
        <f>IFERROR(Table1[[#This Row],[Quantity_Sold (int)]]/Table1[[#This Row],[Wished_Count]],0)</f>
        <v>5.9259259259259256</v>
      </c>
      <c r="L134" s="3">
        <f>IFERROR(Table1[[#This Row],[Quantity_In_Inventory]]/Table1[[#This Row],[Wished_Count]], 0)</f>
        <v>0.32592592592592595</v>
      </c>
      <c r="M134" t="str" cm="1">
        <f t="array" ref="M134">_xlfn.IFS(AND(L134 &gt;= 0.5,L134 &lt;= 1.5), "Perfect", L134 &lt; 0.5, "Understocked", L134 &gt; 1.5, "Overstocked")</f>
        <v>Understocked</v>
      </c>
      <c r="O134" s="5">
        <f>IFERROR(L134,0)</f>
        <v>0.32592592592592595</v>
      </c>
      <c r="P134" s="6" t="str">
        <f t="shared" si="7"/>
        <v>no</v>
      </c>
      <c r="Q134" s="6" t="str">
        <f t="shared" si="8"/>
        <v>Suboptimal</v>
      </c>
    </row>
    <row r="135" spans="1:17" ht="14.5" x14ac:dyDescent="0.35">
      <c r="A135" t="s">
        <v>210</v>
      </c>
      <c r="B135" s="3" t="s">
        <v>4</v>
      </c>
      <c r="C135" s="3">
        <v>133</v>
      </c>
      <c r="D135" s="3" t="str">
        <f t="shared" si="6"/>
        <v xml:space="preserve">1,000 </v>
      </c>
      <c r="E135" s="3">
        <v>58</v>
      </c>
      <c r="I135" s="3" t="s">
        <v>12</v>
      </c>
      <c r="J135" s="3">
        <f>Table1[[#This Row],[Quantity_Sold (int)]]/Table1[[#This Row],[Quantity_In_Inventory]]</f>
        <v>7.5187969924812026E-3</v>
      </c>
      <c r="K135" s="7">
        <f>IFERROR(Table1[[#This Row],[Quantity_Sold (int)]]/Table1[[#This Row],[Wished_Count]],0)</f>
        <v>1.7241379310344827E-2</v>
      </c>
      <c r="L135" s="3">
        <f>IFERROR(Table1[[#This Row],[Quantity_In_Inventory]]/Table1[[#This Row],[Wished_Count]], 0)</f>
        <v>2.2931034482758621</v>
      </c>
      <c r="M135" t="str" cm="1">
        <f t="array" ref="M135">_xlfn.IFS(AND(L135 &gt;= 0.5,L135 &lt;= 1.5), "Perfect", L135 &lt; 0.5, "Understocked", L135 &gt; 1.5, "Overstocked")</f>
        <v>Overstocked</v>
      </c>
      <c r="O135" s="5">
        <f>IFERROR(L135,0)</f>
        <v>2.2931034482758621</v>
      </c>
      <c r="P135" s="6" t="str">
        <f t="shared" si="7"/>
        <v>no</v>
      </c>
      <c r="Q135" s="6" t="str">
        <f t="shared" si="8"/>
        <v>Suboptimal</v>
      </c>
    </row>
    <row r="136" spans="1:17" ht="14.5" x14ac:dyDescent="0.35">
      <c r="A136" t="s">
        <v>211</v>
      </c>
      <c r="B136" s="3" t="s">
        <v>4</v>
      </c>
      <c r="C136" s="3">
        <v>105</v>
      </c>
      <c r="D136" s="3" t="str">
        <f t="shared" si="6"/>
        <v xml:space="preserve">1,000 </v>
      </c>
      <c r="E136" s="3">
        <v>25</v>
      </c>
      <c r="I136" s="3" t="s">
        <v>12</v>
      </c>
      <c r="J136" s="3">
        <f>Table1[[#This Row],[Quantity_Sold (int)]]/Table1[[#This Row],[Quantity_In_Inventory]]</f>
        <v>9.5238095238095247E-3</v>
      </c>
      <c r="K136" s="7">
        <f>IFERROR(Table1[[#This Row],[Quantity_Sold (int)]]/Table1[[#This Row],[Wished_Count]],0)</f>
        <v>0.04</v>
      </c>
      <c r="L136" s="3">
        <f>IFERROR(Table1[[#This Row],[Quantity_In_Inventory]]/Table1[[#This Row],[Wished_Count]], 0)</f>
        <v>4.2</v>
      </c>
      <c r="M136" t="str" cm="1">
        <f t="array" ref="M136">_xlfn.IFS(AND(L136 &gt;= 0.5,L136 &lt;= 1.5), "Perfect", L136 &lt; 0.5, "Understocked", L136 &gt; 1.5, "Overstocked")</f>
        <v>Overstocked</v>
      </c>
      <c r="O136" s="5">
        <f>IFERROR(L136,0)</f>
        <v>4.2</v>
      </c>
      <c r="P136" s="6" t="str">
        <f t="shared" si="7"/>
        <v>no</v>
      </c>
      <c r="Q136" s="6" t="str">
        <f t="shared" si="8"/>
        <v>Suboptimal</v>
      </c>
    </row>
    <row r="137" spans="1:17" ht="14.5" x14ac:dyDescent="0.35">
      <c r="A137" t="s">
        <v>212</v>
      </c>
      <c r="B137" s="3" t="s">
        <v>4</v>
      </c>
      <c r="C137" s="3">
        <v>256</v>
      </c>
      <c r="D137" s="3" t="str">
        <f t="shared" si="6"/>
        <v xml:space="preserve">600 </v>
      </c>
      <c r="E137" s="3">
        <v>3</v>
      </c>
      <c r="I137" s="3" t="s">
        <v>93</v>
      </c>
      <c r="J137" s="3">
        <f>Table1[[#This Row],[Quantity_Sold (int)]]/Table1[[#This Row],[Quantity_In_Inventory]]</f>
        <v>2.34375</v>
      </c>
      <c r="K137" s="7">
        <f>IFERROR(Table1[[#This Row],[Quantity_Sold (int)]]/Table1[[#This Row],[Wished_Count]],0)</f>
        <v>200</v>
      </c>
      <c r="L137" s="3">
        <f>IFERROR(Table1[[#This Row],[Quantity_In_Inventory]]/Table1[[#This Row],[Wished_Count]], 0)</f>
        <v>85.333333333333329</v>
      </c>
      <c r="M137" t="str" cm="1">
        <f t="array" ref="M137">_xlfn.IFS(AND(L137 &gt;= 0.5,L137 &lt;= 1.5), "Perfect", L137 &lt; 0.5, "Understocked", L137 &gt; 1.5, "Overstocked")</f>
        <v>Overstocked</v>
      </c>
      <c r="O137" s="5">
        <f>IFERROR(L137,0)</f>
        <v>85.333333333333329</v>
      </c>
      <c r="P137" s="6" t="str">
        <f t="shared" si="7"/>
        <v>no</v>
      </c>
      <c r="Q137" s="6" t="str">
        <f t="shared" si="8"/>
        <v>Suboptimal</v>
      </c>
    </row>
    <row r="138" spans="1:17" ht="14.5" x14ac:dyDescent="0.35">
      <c r="A138" t="s">
        <v>213</v>
      </c>
      <c r="B138" s="3" t="s">
        <v>4</v>
      </c>
      <c r="C138" s="3">
        <v>10</v>
      </c>
      <c r="D138" s="3" t="str">
        <f t="shared" si="6"/>
        <v xml:space="preserve">263 </v>
      </c>
      <c r="E138" s="3">
        <v>2</v>
      </c>
      <c r="I138" s="3" t="s">
        <v>214</v>
      </c>
      <c r="J138" s="3">
        <f>Table1[[#This Row],[Quantity_Sold (int)]]/Table1[[#This Row],[Quantity_In_Inventory]]</f>
        <v>26.3</v>
      </c>
      <c r="K138" s="7">
        <f>IFERROR(Table1[[#This Row],[Quantity_Sold (int)]]/Table1[[#This Row],[Wished_Count]],0)</f>
        <v>131.5</v>
      </c>
      <c r="L138" s="3">
        <f>IFERROR(Table1[[#This Row],[Quantity_In_Inventory]]/Table1[[#This Row],[Wished_Count]], 0)</f>
        <v>5</v>
      </c>
      <c r="M138" t="str" cm="1">
        <f t="array" ref="M138">_xlfn.IFS(AND(L138 &gt;= 0.5,L138 &lt;= 1.5), "Perfect", L138 &lt; 0.5, "Understocked", L138 &gt; 1.5, "Overstocked")</f>
        <v>Overstocked</v>
      </c>
      <c r="O138" s="5">
        <f>IFERROR(L138,0)</f>
        <v>5</v>
      </c>
      <c r="P138" s="6" t="str">
        <f t="shared" si="7"/>
        <v>no</v>
      </c>
      <c r="Q138" s="6" t="str">
        <f t="shared" si="8"/>
        <v>Suboptimal</v>
      </c>
    </row>
    <row r="139" spans="1:17" ht="14.5" x14ac:dyDescent="0.35">
      <c r="A139" t="s">
        <v>215</v>
      </c>
      <c r="B139" s="3" t="s">
        <v>4</v>
      </c>
      <c r="C139" s="3">
        <v>1001</v>
      </c>
      <c r="D139" s="3" t="str">
        <f t="shared" si="6"/>
        <v xml:space="preserve">30 </v>
      </c>
      <c r="E139" s="3">
        <v>10</v>
      </c>
      <c r="I139" s="3" t="s">
        <v>216</v>
      </c>
      <c r="J139" s="3">
        <f>Table1[[#This Row],[Quantity_Sold (int)]]/Table1[[#This Row],[Quantity_In_Inventory]]</f>
        <v>2.9970029970029972E-2</v>
      </c>
      <c r="K139" s="7">
        <f>IFERROR(Table1[[#This Row],[Quantity_Sold (int)]]/Table1[[#This Row],[Wished_Count]],0)</f>
        <v>3</v>
      </c>
      <c r="L139" s="3">
        <f>IFERROR(Table1[[#This Row],[Quantity_In_Inventory]]/Table1[[#This Row],[Wished_Count]], 0)</f>
        <v>100.1</v>
      </c>
      <c r="M139" t="str" cm="1">
        <f t="array" ref="M139">_xlfn.IFS(AND(L139 &gt;= 0.5,L139 &lt;= 1.5), "Perfect", L139 &lt; 0.5, "Understocked", L139 &gt; 1.5, "Overstocked")</f>
        <v>Overstocked</v>
      </c>
      <c r="O139" s="5">
        <f>IFERROR(L139,0)</f>
        <v>100.1</v>
      </c>
      <c r="P139" s="6" t="str">
        <f t="shared" si="7"/>
        <v>no</v>
      </c>
      <c r="Q139" s="6" t="str">
        <f t="shared" si="8"/>
        <v>Suboptimal</v>
      </c>
    </row>
    <row r="140" spans="1:17" ht="14.5" x14ac:dyDescent="0.35">
      <c r="A140" t="s">
        <v>217</v>
      </c>
      <c r="B140" s="3" t="s">
        <v>4</v>
      </c>
      <c r="C140" s="3">
        <v>7860</v>
      </c>
      <c r="D140" s="3" t="str">
        <f t="shared" si="6"/>
        <v xml:space="preserve">2,000 </v>
      </c>
      <c r="E140" s="3">
        <v>61</v>
      </c>
      <c r="I140" s="3" t="s">
        <v>21</v>
      </c>
      <c r="J140" s="3">
        <f>Table1[[#This Row],[Quantity_Sold (int)]]/Table1[[#This Row],[Quantity_In_Inventory]]</f>
        <v>2.544529262086514E-4</v>
      </c>
      <c r="K140" s="7">
        <f>IFERROR(Table1[[#This Row],[Quantity_Sold (int)]]/Table1[[#This Row],[Wished_Count]],0)</f>
        <v>3.2786885245901641E-2</v>
      </c>
      <c r="L140" s="3">
        <f>IFERROR(Table1[[#This Row],[Quantity_In_Inventory]]/Table1[[#This Row],[Wished_Count]], 0)</f>
        <v>128.85245901639345</v>
      </c>
      <c r="M140" t="str" cm="1">
        <f t="array" ref="M140">_xlfn.IFS(AND(L140 &gt;= 0.5,L140 &lt;= 1.5), "Perfect", L140 &lt; 0.5, "Understocked", L140 &gt; 1.5, "Overstocked")</f>
        <v>Overstocked</v>
      </c>
      <c r="O140" s="5">
        <f>IFERROR(L140,0)</f>
        <v>128.85245901639345</v>
      </c>
      <c r="P140" s="6" t="str">
        <f t="shared" si="7"/>
        <v>no</v>
      </c>
      <c r="Q140" s="6" t="str">
        <f t="shared" si="8"/>
        <v>Suboptimal</v>
      </c>
    </row>
    <row r="141" spans="1:17" ht="14.5" x14ac:dyDescent="0.35">
      <c r="A141" t="s">
        <v>218</v>
      </c>
      <c r="B141" s="3" t="s">
        <v>4</v>
      </c>
      <c r="C141" s="3">
        <v>161</v>
      </c>
      <c r="D141" s="3" t="str">
        <f t="shared" si="6"/>
        <v xml:space="preserve">232 </v>
      </c>
      <c r="E141" s="3">
        <v>18</v>
      </c>
      <c r="I141" s="3" t="s">
        <v>219</v>
      </c>
      <c r="J141" s="3">
        <f>Table1[[#This Row],[Quantity_Sold (int)]]/Table1[[#This Row],[Quantity_In_Inventory]]</f>
        <v>1.4409937888198758</v>
      </c>
      <c r="K141" s="7">
        <f>IFERROR(Table1[[#This Row],[Quantity_Sold (int)]]/Table1[[#This Row],[Wished_Count]],0)</f>
        <v>12.888888888888889</v>
      </c>
      <c r="L141" s="3">
        <f>IFERROR(Table1[[#This Row],[Quantity_In_Inventory]]/Table1[[#This Row],[Wished_Count]], 0)</f>
        <v>8.9444444444444446</v>
      </c>
      <c r="M141" t="str" cm="1">
        <f t="array" ref="M141">_xlfn.IFS(AND(L141 &gt;= 0.5,L141 &lt;= 1.5), "Perfect", L141 &lt; 0.5, "Understocked", L141 &gt; 1.5, "Overstocked")</f>
        <v>Overstocked</v>
      </c>
      <c r="O141" s="5">
        <f>IFERROR(L141,0)</f>
        <v>8.9444444444444446</v>
      </c>
      <c r="P141" s="6" t="str">
        <f t="shared" si="7"/>
        <v>no</v>
      </c>
      <c r="Q141" s="6" t="str">
        <f t="shared" si="8"/>
        <v>Suboptimal</v>
      </c>
    </row>
    <row r="142" spans="1:17" ht="14.5" x14ac:dyDescent="0.35">
      <c r="A142" t="s">
        <v>220</v>
      </c>
      <c r="B142" s="3" t="s">
        <v>4</v>
      </c>
      <c r="C142" s="3">
        <v>23</v>
      </c>
      <c r="D142" s="3" t="str">
        <f t="shared" si="6"/>
        <v xml:space="preserve">201 </v>
      </c>
      <c r="E142" s="3">
        <v>23</v>
      </c>
      <c r="I142" s="3" t="s">
        <v>221</v>
      </c>
      <c r="J142" s="3">
        <f>Table1[[#This Row],[Quantity_Sold (int)]]/Table1[[#This Row],[Quantity_In_Inventory]]</f>
        <v>8.7391304347826093</v>
      </c>
      <c r="K142" s="7">
        <f>IFERROR(Table1[[#This Row],[Quantity_Sold (int)]]/Table1[[#This Row],[Wished_Count]],0)</f>
        <v>8.7391304347826093</v>
      </c>
      <c r="L142" s="3">
        <f>IFERROR(Table1[[#This Row],[Quantity_In_Inventory]]/Table1[[#This Row],[Wished_Count]], 0)</f>
        <v>1</v>
      </c>
      <c r="M142" t="str" cm="1">
        <f t="array" ref="M142">_xlfn.IFS(AND(L142 &gt;= 0.5,L142 &lt;= 1.5), "Perfect", L142 &lt; 0.5, "Understocked", L142 &gt; 1.5, "Overstocked")</f>
        <v>Perfect</v>
      </c>
      <c r="O142" s="5">
        <f>IFERROR(L142,0)</f>
        <v>1</v>
      </c>
      <c r="P142" s="6" t="str">
        <f t="shared" si="7"/>
        <v>no</v>
      </c>
      <c r="Q142" s="6" t="str">
        <f t="shared" si="8"/>
        <v>Suboptimal</v>
      </c>
    </row>
    <row r="143" spans="1:17" ht="14.5" x14ac:dyDescent="0.35">
      <c r="A143" t="s">
        <v>222</v>
      </c>
      <c r="B143" s="3" t="s">
        <v>4</v>
      </c>
      <c r="C143" s="3">
        <v>35</v>
      </c>
      <c r="D143" s="3" t="str">
        <f t="shared" si="6"/>
        <v xml:space="preserve">500 </v>
      </c>
      <c r="E143" s="3">
        <v>40</v>
      </c>
      <c r="I143" s="3" t="s">
        <v>27</v>
      </c>
      <c r="J143" s="3">
        <f>Table1[[#This Row],[Quantity_Sold (int)]]/Table1[[#This Row],[Quantity_In_Inventory]]</f>
        <v>14.285714285714286</v>
      </c>
      <c r="K143" s="7">
        <f>IFERROR(Table1[[#This Row],[Quantity_Sold (int)]]/Table1[[#This Row],[Wished_Count]],0)</f>
        <v>12.5</v>
      </c>
      <c r="L143" s="3">
        <f>IFERROR(Table1[[#This Row],[Quantity_In_Inventory]]/Table1[[#This Row],[Wished_Count]], 0)</f>
        <v>0.875</v>
      </c>
      <c r="M143" t="str" cm="1">
        <f t="array" ref="M143">_xlfn.IFS(AND(L143 &gt;= 0.5,L143 &lt;= 1.5), "Perfect", L143 &lt; 0.5, "Understocked", L143 &gt; 1.5, "Overstocked")</f>
        <v>Perfect</v>
      </c>
      <c r="O143" s="5">
        <f>IFERROR(L143,0)</f>
        <v>0.875</v>
      </c>
      <c r="P143" s="6" t="str">
        <f t="shared" si="7"/>
        <v>no</v>
      </c>
      <c r="Q143" s="6" t="str">
        <f t="shared" si="8"/>
        <v>Suboptimal</v>
      </c>
    </row>
    <row r="144" spans="1:17" ht="14.5" x14ac:dyDescent="0.35">
      <c r="A144" t="s">
        <v>223</v>
      </c>
      <c r="B144" s="3" t="s">
        <v>4</v>
      </c>
      <c r="C144" s="3">
        <v>29</v>
      </c>
      <c r="D144" s="3" t="str">
        <f t="shared" si="6"/>
        <v xml:space="preserve">2,000 </v>
      </c>
      <c r="E144" s="3">
        <v>14</v>
      </c>
      <c r="I144" s="3" t="s">
        <v>21</v>
      </c>
      <c r="J144" s="3">
        <f>Table1[[#This Row],[Quantity_Sold (int)]]/Table1[[#This Row],[Quantity_In_Inventory]]</f>
        <v>6.8965517241379309E-2</v>
      </c>
      <c r="K144" s="7">
        <f>IFERROR(Table1[[#This Row],[Quantity_Sold (int)]]/Table1[[#This Row],[Wished_Count]],0)</f>
        <v>0.14285714285714285</v>
      </c>
      <c r="L144" s="3">
        <f>IFERROR(Table1[[#This Row],[Quantity_In_Inventory]]/Table1[[#This Row],[Wished_Count]], 0)</f>
        <v>2.0714285714285716</v>
      </c>
      <c r="M144" t="str" cm="1">
        <f t="array" ref="M144">_xlfn.IFS(AND(L144 &gt;= 0.5,L144 &lt;= 1.5), "Perfect", L144 &lt; 0.5, "Understocked", L144 &gt; 1.5, "Overstocked")</f>
        <v>Overstocked</v>
      </c>
      <c r="O144" s="5">
        <f>IFERROR(L144,0)</f>
        <v>2.0714285714285716</v>
      </c>
      <c r="P144" s="6" t="str">
        <f t="shared" si="7"/>
        <v>no</v>
      </c>
      <c r="Q144" s="6" t="str">
        <f t="shared" si="8"/>
        <v>Suboptimal</v>
      </c>
    </row>
    <row r="145" spans="1:17" ht="14.5" x14ac:dyDescent="0.35">
      <c r="A145" t="s">
        <v>224</v>
      </c>
      <c r="B145" s="3" t="s">
        <v>4</v>
      </c>
      <c r="C145" s="3">
        <v>110</v>
      </c>
      <c r="D145" s="3" t="str">
        <f t="shared" si="6"/>
        <v xml:space="preserve">600 </v>
      </c>
      <c r="E145" s="3">
        <v>23</v>
      </c>
      <c r="I145" s="3" t="s">
        <v>93</v>
      </c>
      <c r="J145" s="3">
        <f>Table1[[#This Row],[Quantity_Sold (int)]]/Table1[[#This Row],[Quantity_In_Inventory]]</f>
        <v>5.4545454545454541</v>
      </c>
      <c r="K145" s="7">
        <f>IFERROR(Table1[[#This Row],[Quantity_Sold (int)]]/Table1[[#This Row],[Wished_Count]],0)</f>
        <v>26.086956521739129</v>
      </c>
      <c r="L145" s="3">
        <f>IFERROR(Table1[[#This Row],[Quantity_In_Inventory]]/Table1[[#This Row],[Wished_Count]], 0)</f>
        <v>4.7826086956521738</v>
      </c>
      <c r="M145" t="str" cm="1">
        <f t="array" ref="M145">_xlfn.IFS(AND(L145 &gt;= 0.5,L145 &lt;= 1.5), "Perfect", L145 &lt; 0.5, "Understocked", L145 &gt; 1.5, "Overstocked")</f>
        <v>Overstocked</v>
      </c>
      <c r="O145" s="5">
        <f>IFERROR(L145,0)</f>
        <v>4.7826086956521738</v>
      </c>
      <c r="P145" s="6" t="str">
        <f t="shared" si="7"/>
        <v>yes</v>
      </c>
      <c r="Q145" s="6" t="str">
        <f t="shared" si="8"/>
        <v>Suboptimal</v>
      </c>
    </row>
    <row r="146" spans="1:17" ht="14.5" x14ac:dyDescent="0.35">
      <c r="A146" t="s">
        <v>112</v>
      </c>
      <c r="B146" s="3" t="s">
        <v>4</v>
      </c>
      <c r="C146" s="3">
        <v>386</v>
      </c>
      <c r="D146" s="3" t="str">
        <f t="shared" si="6"/>
        <v xml:space="preserve">3,000 </v>
      </c>
      <c r="E146" s="3">
        <v>2</v>
      </c>
      <c r="I146" s="3" t="s">
        <v>42</v>
      </c>
      <c r="J146" s="3">
        <f>Table1[[#This Row],[Quantity_Sold (int)]]/Table1[[#This Row],[Quantity_In_Inventory]]</f>
        <v>7.7720207253886009E-3</v>
      </c>
      <c r="K146" s="7">
        <f>IFERROR(Table1[[#This Row],[Quantity_Sold (int)]]/Table1[[#This Row],[Wished_Count]],0)</f>
        <v>1.5</v>
      </c>
      <c r="L146" s="3">
        <f>IFERROR(Table1[[#This Row],[Quantity_In_Inventory]]/Table1[[#This Row],[Wished_Count]], 0)</f>
        <v>193</v>
      </c>
      <c r="M146" t="str" cm="1">
        <f t="array" ref="M146">_xlfn.IFS(AND(L146 &gt;= 0.5,L146 &lt;= 1.5), "Perfect", L146 &lt; 0.5, "Understocked", L146 &gt; 1.5, "Overstocked")</f>
        <v>Overstocked</v>
      </c>
      <c r="O146" s="5">
        <f>IFERROR(L146,0)</f>
        <v>193</v>
      </c>
      <c r="P146" s="6" t="str">
        <f t="shared" si="7"/>
        <v>no</v>
      </c>
      <c r="Q146" s="6" t="str">
        <f t="shared" si="8"/>
        <v>Suboptimal</v>
      </c>
    </row>
    <row r="147" spans="1:17" ht="14.5" x14ac:dyDescent="0.35">
      <c r="A147" t="s">
        <v>225</v>
      </c>
      <c r="B147" s="3" t="s">
        <v>4</v>
      </c>
      <c r="C147" s="3">
        <v>13</v>
      </c>
      <c r="D147" s="3" t="str">
        <f t="shared" si="6"/>
        <v xml:space="preserve">291 </v>
      </c>
      <c r="E147" s="3">
        <v>44</v>
      </c>
      <c r="I147" s="3" t="s">
        <v>226</v>
      </c>
      <c r="J147" s="3">
        <f>Table1[[#This Row],[Quantity_Sold (int)]]/Table1[[#This Row],[Quantity_In_Inventory]]</f>
        <v>22.384615384615383</v>
      </c>
      <c r="K147" s="7">
        <f>IFERROR(Table1[[#This Row],[Quantity_Sold (int)]]/Table1[[#This Row],[Wished_Count]],0)</f>
        <v>6.6136363636363633</v>
      </c>
      <c r="L147" s="3">
        <f>IFERROR(Table1[[#This Row],[Quantity_In_Inventory]]/Table1[[#This Row],[Wished_Count]], 0)</f>
        <v>0.29545454545454547</v>
      </c>
      <c r="M147" t="str" cm="1">
        <f t="array" ref="M147">_xlfn.IFS(AND(L147 &gt;= 0.5,L147 &lt;= 1.5), "Perfect", L147 &lt; 0.5, "Understocked", L147 &gt; 1.5, "Overstocked")</f>
        <v>Understocked</v>
      </c>
      <c r="O147" s="5">
        <f>IFERROR(L147,0)</f>
        <v>0.29545454545454547</v>
      </c>
      <c r="P147" s="6" t="str">
        <f t="shared" si="7"/>
        <v>no</v>
      </c>
      <c r="Q147" s="6" t="str">
        <f t="shared" si="8"/>
        <v>Suboptimal</v>
      </c>
    </row>
    <row r="148" spans="1:17" ht="14.5" x14ac:dyDescent="0.35">
      <c r="A148" t="s">
        <v>227</v>
      </c>
      <c r="B148" s="3" t="s">
        <v>4</v>
      </c>
      <c r="C148" s="3">
        <v>6</v>
      </c>
      <c r="D148" s="3" t="str">
        <f t="shared" si="6"/>
        <v xml:space="preserve">3 </v>
      </c>
      <c r="E148" s="3">
        <v>157</v>
      </c>
      <c r="I148" s="3" t="s">
        <v>143</v>
      </c>
      <c r="J148" s="3">
        <f>Table1[[#This Row],[Quantity_Sold (int)]]/Table1[[#This Row],[Quantity_In_Inventory]]</f>
        <v>0.5</v>
      </c>
      <c r="K148" s="7">
        <f>IFERROR(Table1[[#This Row],[Quantity_Sold (int)]]/Table1[[#This Row],[Wished_Count]],0)</f>
        <v>1.9108280254777069E-2</v>
      </c>
      <c r="L148" s="3">
        <f>IFERROR(Table1[[#This Row],[Quantity_In_Inventory]]/Table1[[#This Row],[Wished_Count]], 0)</f>
        <v>3.8216560509554139E-2</v>
      </c>
      <c r="M148" t="str" cm="1">
        <f t="array" ref="M148">_xlfn.IFS(AND(L148 &gt;= 0.5,L148 &lt;= 1.5), "Perfect", L148 &lt; 0.5, "Understocked", L148 &gt; 1.5, "Overstocked")</f>
        <v>Understocked</v>
      </c>
      <c r="O148" s="5">
        <f>IFERROR(L148,0)</f>
        <v>3.8216560509554139E-2</v>
      </c>
      <c r="P148" s="6" t="str">
        <f t="shared" si="7"/>
        <v>no</v>
      </c>
      <c r="Q148" s="6" t="str">
        <f t="shared" si="8"/>
        <v>Suboptimal</v>
      </c>
    </row>
    <row r="149" spans="1:17" ht="14.5" x14ac:dyDescent="0.35">
      <c r="A149" t="s">
        <v>228</v>
      </c>
      <c r="B149" s="3" t="s">
        <v>4</v>
      </c>
      <c r="C149" s="3">
        <v>93</v>
      </c>
      <c r="D149" s="3" t="str">
        <f t="shared" si="6"/>
        <v xml:space="preserve">30 </v>
      </c>
      <c r="E149" s="3">
        <v>1</v>
      </c>
      <c r="I149" s="3" t="s">
        <v>216</v>
      </c>
      <c r="J149" s="3">
        <f>Table1[[#This Row],[Quantity_Sold (int)]]/Table1[[#This Row],[Quantity_In_Inventory]]</f>
        <v>0.32258064516129031</v>
      </c>
      <c r="K149" s="7">
        <f>IFERROR(Table1[[#This Row],[Quantity_Sold (int)]]/Table1[[#This Row],[Wished_Count]],0)</f>
        <v>30</v>
      </c>
      <c r="L149" s="3">
        <f>IFERROR(Table1[[#This Row],[Quantity_In_Inventory]]/Table1[[#This Row],[Wished_Count]], 0)</f>
        <v>93</v>
      </c>
      <c r="M149" t="str" cm="1">
        <f t="array" ref="M149">_xlfn.IFS(AND(L149 &gt;= 0.5,L149 &lt;= 1.5), "Perfect", L149 &lt; 0.5, "Understocked", L149 &gt; 1.5, "Overstocked")</f>
        <v>Overstocked</v>
      </c>
      <c r="O149" s="5">
        <f>IFERROR(L149,0)</f>
        <v>93</v>
      </c>
      <c r="P149" s="6" t="str">
        <f t="shared" si="7"/>
        <v>yes</v>
      </c>
      <c r="Q149" s="6" t="str">
        <f t="shared" si="8"/>
        <v>Healthy</v>
      </c>
    </row>
    <row r="150" spans="1:17" ht="14.5" x14ac:dyDescent="0.35">
      <c r="A150" t="s">
        <v>229</v>
      </c>
      <c r="B150" s="3" t="s">
        <v>4</v>
      </c>
      <c r="C150" s="3">
        <v>20</v>
      </c>
      <c r="D150" s="3" t="str">
        <f t="shared" si="6"/>
        <v xml:space="preserve">800 </v>
      </c>
      <c r="E150" s="3">
        <v>28</v>
      </c>
      <c r="I150" s="3" t="s">
        <v>168</v>
      </c>
      <c r="J150" s="3">
        <f>Table1[[#This Row],[Quantity_Sold (int)]]/Table1[[#This Row],[Quantity_In_Inventory]]</f>
        <v>40</v>
      </c>
      <c r="K150" s="7">
        <f>IFERROR(Table1[[#This Row],[Quantity_Sold (int)]]/Table1[[#This Row],[Wished_Count]],0)</f>
        <v>28.571428571428573</v>
      </c>
      <c r="L150" s="3">
        <f>IFERROR(Table1[[#This Row],[Quantity_In_Inventory]]/Table1[[#This Row],[Wished_Count]], 0)</f>
        <v>0.7142857142857143</v>
      </c>
      <c r="M150" t="str" cm="1">
        <f t="array" ref="M150">_xlfn.IFS(AND(L150 &gt;= 0.5,L150 &lt;= 1.5), "Perfect", L150 &lt; 0.5, "Understocked", L150 &gt; 1.5, "Overstocked")</f>
        <v>Perfect</v>
      </c>
      <c r="O150" s="5">
        <f>IFERROR(L150,0)</f>
        <v>0.7142857142857143</v>
      </c>
      <c r="P150" s="6" t="str">
        <f t="shared" si="7"/>
        <v>yes</v>
      </c>
      <c r="Q150" s="6" t="str">
        <f t="shared" si="8"/>
        <v>Healthy</v>
      </c>
    </row>
    <row r="151" spans="1:17" ht="14.5" x14ac:dyDescent="0.35">
      <c r="A151" t="s">
        <v>230</v>
      </c>
      <c r="B151" s="3" t="s">
        <v>4</v>
      </c>
      <c r="C151" s="3">
        <v>48</v>
      </c>
      <c r="D151" s="3" t="str">
        <f t="shared" si="6"/>
        <v xml:space="preserve">700 </v>
      </c>
      <c r="E151" s="3">
        <v>1</v>
      </c>
      <c r="I151" s="3" t="s">
        <v>231</v>
      </c>
      <c r="J151" s="3">
        <f>Table1[[#This Row],[Quantity_Sold (int)]]/Table1[[#This Row],[Quantity_In_Inventory]]</f>
        <v>14.583333333333334</v>
      </c>
      <c r="K151" s="7">
        <f>IFERROR(Table1[[#This Row],[Quantity_Sold (int)]]/Table1[[#This Row],[Wished_Count]],0)</f>
        <v>700</v>
      </c>
      <c r="L151" s="3">
        <f>IFERROR(Table1[[#This Row],[Quantity_In_Inventory]]/Table1[[#This Row],[Wished_Count]], 0)</f>
        <v>48</v>
      </c>
      <c r="M151" t="str" cm="1">
        <f t="array" ref="M151">_xlfn.IFS(AND(L151 &gt;= 0.5,L151 &lt;= 1.5), "Perfect", L151 &lt; 0.5, "Understocked", L151 &gt; 1.5, "Overstocked")</f>
        <v>Overstocked</v>
      </c>
      <c r="O151" s="5">
        <f>IFERROR(L151,0)</f>
        <v>48</v>
      </c>
      <c r="P151" s="6" t="str">
        <f t="shared" si="7"/>
        <v>no</v>
      </c>
      <c r="Q151" s="6" t="str">
        <f t="shared" si="8"/>
        <v>Suboptimal</v>
      </c>
    </row>
    <row r="152" spans="1:17" ht="14.5" x14ac:dyDescent="0.35">
      <c r="A152" t="s">
        <v>232</v>
      </c>
      <c r="B152" s="3" t="s">
        <v>4</v>
      </c>
      <c r="C152" s="3">
        <v>71</v>
      </c>
      <c r="D152" s="3" t="str">
        <f t="shared" si="6"/>
        <v xml:space="preserve">0 </v>
      </c>
      <c r="E152" s="3">
        <v>47</v>
      </c>
      <c r="I152" s="3" t="s">
        <v>10</v>
      </c>
      <c r="J152" s="3">
        <f>Table1[[#This Row],[Quantity_Sold (int)]]/Table1[[#This Row],[Quantity_In_Inventory]]</f>
        <v>0</v>
      </c>
      <c r="K152" s="7">
        <f>IFERROR(Table1[[#This Row],[Quantity_Sold (int)]]/Table1[[#This Row],[Wished_Count]],0)</f>
        <v>0</v>
      </c>
      <c r="L152" s="3">
        <f>IFERROR(Table1[[#This Row],[Quantity_In_Inventory]]/Table1[[#This Row],[Wished_Count]], 0)</f>
        <v>1.5106382978723405</v>
      </c>
      <c r="M152" t="str" cm="1">
        <f t="array" ref="M152">_xlfn.IFS(AND(L152 &gt;= 0.5,L152 &lt;= 1.5), "Perfect", L152 &lt; 0.5, "Understocked", L152 &gt; 1.5, "Overstocked")</f>
        <v>Overstocked</v>
      </c>
      <c r="O152" s="5">
        <f>IFERROR(L152,0)</f>
        <v>1.5106382978723405</v>
      </c>
      <c r="P152" s="6" t="str">
        <f t="shared" si="7"/>
        <v>no</v>
      </c>
      <c r="Q152" s="6" t="str">
        <f t="shared" si="8"/>
        <v>Suboptimal</v>
      </c>
    </row>
    <row r="153" spans="1:17" ht="14.5" x14ac:dyDescent="0.35">
      <c r="A153" t="s">
        <v>233</v>
      </c>
      <c r="B153" s="3" t="s">
        <v>4</v>
      </c>
      <c r="C153" s="3">
        <v>5984</v>
      </c>
      <c r="D153" s="3" t="str">
        <f t="shared" si="6"/>
        <v xml:space="preserve">171 </v>
      </c>
      <c r="E153" s="3">
        <v>16</v>
      </c>
      <c r="I153" s="3" t="s">
        <v>234</v>
      </c>
      <c r="J153" s="3">
        <f>Table1[[#This Row],[Quantity_Sold (int)]]/Table1[[#This Row],[Quantity_In_Inventory]]</f>
        <v>2.8576203208556149E-2</v>
      </c>
      <c r="K153" s="7">
        <f>IFERROR(Table1[[#This Row],[Quantity_Sold (int)]]/Table1[[#This Row],[Wished_Count]],0)</f>
        <v>10.6875</v>
      </c>
      <c r="L153" s="3">
        <f>IFERROR(Table1[[#This Row],[Quantity_In_Inventory]]/Table1[[#This Row],[Wished_Count]], 0)</f>
        <v>374</v>
      </c>
      <c r="M153" t="str" cm="1">
        <f t="array" ref="M153">_xlfn.IFS(AND(L153 &gt;= 0.5,L153 &lt;= 1.5), "Perfect", L153 &lt; 0.5, "Understocked", L153 &gt; 1.5, "Overstocked")</f>
        <v>Overstocked</v>
      </c>
      <c r="O153" s="5">
        <f>IFERROR(L153,0)</f>
        <v>374</v>
      </c>
      <c r="P153" s="6" t="str">
        <f t="shared" si="7"/>
        <v>no</v>
      </c>
      <c r="Q153" s="6" t="str">
        <f t="shared" si="8"/>
        <v>Suboptimal</v>
      </c>
    </row>
    <row r="154" spans="1:17" ht="14.5" x14ac:dyDescent="0.35">
      <c r="A154" t="s">
        <v>235</v>
      </c>
      <c r="B154" s="3" t="s">
        <v>4</v>
      </c>
      <c r="C154" s="3">
        <v>44</v>
      </c>
      <c r="D154" s="3" t="str">
        <f t="shared" si="6"/>
        <v xml:space="preserve">17 </v>
      </c>
      <c r="E154" s="3">
        <v>1</v>
      </c>
      <c r="I154" s="3" t="s">
        <v>236</v>
      </c>
      <c r="J154" s="3">
        <f>Table1[[#This Row],[Quantity_Sold (int)]]/Table1[[#This Row],[Quantity_In_Inventory]]</f>
        <v>0.38636363636363635</v>
      </c>
      <c r="K154" s="7">
        <f>IFERROR(Table1[[#This Row],[Quantity_Sold (int)]]/Table1[[#This Row],[Wished_Count]],0)</f>
        <v>17</v>
      </c>
      <c r="L154" s="3">
        <f>IFERROR(Table1[[#This Row],[Quantity_In_Inventory]]/Table1[[#This Row],[Wished_Count]], 0)</f>
        <v>44</v>
      </c>
      <c r="M154" t="str" cm="1">
        <f t="array" ref="M154">_xlfn.IFS(AND(L154 &gt;= 0.5,L154 &lt;= 1.5), "Perfect", L154 &lt; 0.5, "Understocked", L154 &gt; 1.5, "Overstocked")</f>
        <v>Overstocked</v>
      </c>
      <c r="O154" s="5">
        <f>IFERROR(L154,0)</f>
        <v>44</v>
      </c>
      <c r="P154" s="6" t="str">
        <f t="shared" si="7"/>
        <v>yes</v>
      </c>
      <c r="Q154" s="6" t="str">
        <f t="shared" si="8"/>
        <v>Healthy</v>
      </c>
    </row>
    <row r="155" spans="1:17" ht="14.5" x14ac:dyDescent="0.35">
      <c r="A155" t="s">
        <v>237</v>
      </c>
      <c r="B155" s="3" t="s">
        <v>4</v>
      </c>
      <c r="C155" s="3">
        <v>189</v>
      </c>
      <c r="D155" s="3" t="str">
        <f t="shared" si="6"/>
        <v xml:space="preserve">120 </v>
      </c>
      <c r="E155" s="3">
        <v>7</v>
      </c>
      <c r="I155" s="3" t="s">
        <v>238</v>
      </c>
      <c r="J155" s="3">
        <f>Table1[[#This Row],[Quantity_Sold (int)]]/Table1[[#This Row],[Quantity_In_Inventory]]</f>
        <v>0.63492063492063489</v>
      </c>
      <c r="K155" s="7">
        <f>IFERROR(Table1[[#This Row],[Quantity_Sold (int)]]/Table1[[#This Row],[Wished_Count]],0)</f>
        <v>17.142857142857142</v>
      </c>
      <c r="L155" s="3">
        <f>IFERROR(Table1[[#This Row],[Quantity_In_Inventory]]/Table1[[#This Row],[Wished_Count]], 0)</f>
        <v>27</v>
      </c>
      <c r="M155" t="str" cm="1">
        <f t="array" ref="M155">_xlfn.IFS(AND(L155 &gt;= 0.5,L155 &lt;= 1.5), "Perfect", L155 &lt; 0.5, "Understocked", L155 &gt; 1.5, "Overstocked")</f>
        <v>Overstocked</v>
      </c>
      <c r="O155" s="5">
        <f>IFERROR(L155,0)</f>
        <v>27</v>
      </c>
      <c r="P155" s="6" t="str">
        <f t="shared" si="7"/>
        <v>yes</v>
      </c>
      <c r="Q155" s="6" t="str">
        <f t="shared" si="8"/>
        <v>Suboptimal</v>
      </c>
    </row>
    <row r="156" spans="1:17" ht="14.5" x14ac:dyDescent="0.35">
      <c r="A156" t="s">
        <v>239</v>
      </c>
      <c r="B156" s="3" t="s">
        <v>4</v>
      </c>
      <c r="C156" s="3">
        <v>9</v>
      </c>
      <c r="D156" s="3" t="str">
        <f t="shared" si="6"/>
        <v xml:space="preserve">10 </v>
      </c>
      <c r="E156" s="3">
        <v>11</v>
      </c>
      <c r="I156" s="3" t="s">
        <v>185</v>
      </c>
      <c r="J156" s="3">
        <f>Table1[[#This Row],[Quantity_Sold (int)]]/Table1[[#This Row],[Quantity_In_Inventory]]</f>
        <v>1.1111111111111112</v>
      </c>
      <c r="K156" s="7">
        <f>IFERROR(Table1[[#This Row],[Quantity_Sold (int)]]/Table1[[#This Row],[Wished_Count]],0)</f>
        <v>0.90909090909090906</v>
      </c>
      <c r="L156" s="3">
        <f>IFERROR(Table1[[#This Row],[Quantity_In_Inventory]]/Table1[[#This Row],[Wished_Count]], 0)</f>
        <v>0.81818181818181823</v>
      </c>
      <c r="M156" t="str" cm="1">
        <f t="array" ref="M156">_xlfn.IFS(AND(L156 &gt;= 0.5,L156 &lt;= 1.5), "Perfect", L156 &lt; 0.5, "Understocked", L156 &gt; 1.5, "Overstocked")</f>
        <v>Perfect</v>
      </c>
      <c r="O156" s="5">
        <f>IFERROR(L156,0)</f>
        <v>0.81818181818181823</v>
      </c>
      <c r="P156" s="6" t="str">
        <f t="shared" si="7"/>
        <v>no</v>
      </c>
      <c r="Q156" s="6" t="str">
        <f t="shared" si="8"/>
        <v>Suboptimal</v>
      </c>
    </row>
    <row r="157" spans="1:17" ht="14.5" x14ac:dyDescent="0.35">
      <c r="A157" t="s">
        <v>199</v>
      </c>
      <c r="B157" s="3" t="s">
        <v>4</v>
      </c>
      <c r="C157" s="3">
        <v>1079</v>
      </c>
      <c r="D157" s="3" t="str">
        <f t="shared" si="6"/>
        <v xml:space="preserve">145 </v>
      </c>
      <c r="E157" s="3">
        <v>5</v>
      </c>
      <c r="I157" s="3" t="s">
        <v>241</v>
      </c>
      <c r="J157" s="3">
        <f>Table1[[#This Row],[Quantity_Sold (int)]]/Table1[[#This Row],[Quantity_In_Inventory]]</f>
        <v>0.13438368860055608</v>
      </c>
      <c r="K157" s="7">
        <f>IFERROR(Table1[[#This Row],[Quantity_Sold (int)]]/Table1[[#This Row],[Wished_Count]],0)</f>
        <v>29</v>
      </c>
      <c r="L157" s="3">
        <f>IFERROR(Table1[[#This Row],[Quantity_In_Inventory]]/Table1[[#This Row],[Wished_Count]], 0)</f>
        <v>215.8</v>
      </c>
      <c r="M157" t="str" cm="1">
        <f t="array" ref="M157">_xlfn.IFS(AND(L157 &gt;= 0.5,L157 &lt;= 1.5), "Perfect", L157 &lt; 0.5, "Understocked", L157 &gt; 1.5, "Overstocked")</f>
        <v>Overstocked</v>
      </c>
      <c r="O157" s="5">
        <f>IFERROR(L157,0)</f>
        <v>215.8</v>
      </c>
      <c r="P157" s="6" t="str">
        <f t="shared" si="7"/>
        <v>yes</v>
      </c>
      <c r="Q157" s="6" t="str">
        <f t="shared" si="8"/>
        <v>Healthy</v>
      </c>
    </row>
    <row r="158" spans="1:17" ht="14.5" x14ac:dyDescent="0.35">
      <c r="A158" t="s">
        <v>242</v>
      </c>
      <c r="B158" s="3" t="s">
        <v>4</v>
      </c>
      <c r="C158" s="3">
        <v>156</v>
      </c>
      <c r="D158" s="3" t="str">
        <f t="shared" si="6"/>
        <v xml:space="preserve">800 </v>
      </c>
      <c r="E158" s="3">
        <v>16</v>
      </c>
      <c r="I158" s="3" t="s">
        <v>168</v>
      </c>
      <c r="J158" s="3">
        <f>Table1[[#This Row],[Quantity_Sold (int)]]/Table1[[#This Row],[Quantity_In_Inventory]]</f>
        <v>5.1282051282051286</v>
      </c>
      <c r="K158" s="7">
        <f>IFERROR(Table1[[#This Row],[Quantity_Sold (int)]]/Table1[[#This Row],[Wished_Count]],0)</f>
        <v>50</v>
      </c>
      <c r="L158" s="3">
        <f>IFERROR(Table1[[#This Row],[Quantity_In_Inventory]]/Table1[[#This Row],[Wished_Count]], 0)</f>
        <v>9.75</v>
      </c>
      <c r="M158" t="str" cm="1">
        <f t="array" ref="M158">_xlfn.IFS(AND(L158 &gt;= 0.5,L158 &lt;= 1.5), "Perfect", L158 &lt; 0.5, "Understocked", L158 &gt; 1.5, "Overstocked")</f>
        <v>Overstocked</v>
      </c>
      <c r="O158" s="5">
        <f>IFERROR(L158,0)</f>
        <v>9.75</v>
      </c>
      <c r="P158" s="6" t="str">
        <f t="shared" si="7"/>
        <v>yes</v>
      </c>
      <c r="Q158" s="6" t="str">
        <f t="shared" si="8"/>
        <v>Suboptimal</v>
      </c>
    </row>
    <row r="159" spans="1:17" ht="14.5" x14ac:dyDescent="0.35">
      <c r="A159" t="s">
        <v>243</v>
      </c>
      <c r="B159" s="3" t="s">
        <v>4</v>
      </c>
      <c r="C159" s="3">
        <v>4</v>
      </c>
      <c r="D159" s="3" t="str">
        <f t="shared" si="6"/>
        <v xml:space="preserve">2,000 </v>
      </c>
      <c r="E159" s="3">
        <v>17</v>
      </c>
      <c r="I159" s="3" t="s">
        <v>21</v>
      </c>
      <c r="J159" s="3">
        <f>Table1[[#This Row],[Quantity_Sold (int)]]/Table1[[#This Row],[Quantity_In_Inventory]]</f>
        <v>0.5</v>
      </c>
      <c r="K159" s="7">
        <f>IFERROR(Table1[[#This Row],[Quantity_Sold (int)]]/Table1[[#This Row],[Wished_Count]],0)</f>
        <v>0.11764705882352941</v>
      </c>
      <c r="L159" s="3">
        <f>IFERROR(Table1[[#This Row],[Quantity_In_Inventory]]/Table1[[#This Row],[Wished_Count]], 0)</f>
        <v>0.23529411764705882</v>
      </c>
      <c r="M159" t="str" cm="1">
        <f t="array" ref="M159">_xlfn.IFS(AND(L159 &gt;= 0.5,L159 &lt;= 1.5), "Perfect", L159 &lt; 0.5, "Understocked", L159 &gt; 1.5, "Overstocked")</f>
        <v>Understocked</v>
      </c>
      <c r="O159" s="5">
        <f>IFERROR(L159,0)</f>
        <v>0.23529411764705882</v>
      </c>
      <c r="P159" s="6" t="str">
        <f t="shared" si="7"/>
        <v>no</v>
      </c>
      <c r="Q159" s="6" t="str">
        <f t="shared" si="8"/>
        <v>Suboptimal</v>
      </c>
    </row>
    <row r="160" spans="1:17" ht="14.5" x14ac:dyDescent="0.35">
      <c r="A160" t="s">
        <v>244</v>
      </c>
      <c r="B160" s="3" t="s">
        <v>4</v>
      </c>
      <c r="C160" s="3">
        <v>4</v>
      </c>
      <c r="D160" s="3" t="str">
        <f t="shared" si="6"/>
        <v xml:space="preserve">283 </v>
      </c>
      <c r="E160" s="3">
        <v>13</v>
      </c>
      <c r="I160" s="3" t="s">
        <v>245</v>
      </c>
      <c r="J160" s="3">
        <f>Table1[[#This Row],[Quantity_Sold (int)]]/Table1[[#This Row],[Quantity_In_Inventory]]</f>
        <v>70.75</v>
      </c>
      <c r="K160" s="7">
        <f>IFERROR(Table1[[#This Row],[Quantity_Sold (int)]]/Table1[[#This Row],[Wished_Count]],0)</f>
        <v>21.76923076923077</v>
      </c>
      <c r="L160" s="3">
        <f>IFERROR(Table1[[#This Row],[Quantity_In_Inventory]]/Table1[[#This Row],[Wished_Count]], 0)</f>
        <v>0.30769230769230771</v>
      </c>
      <c r="M160" t="str" cm="1">
        <f t="array" ref="M160">_xlfn.IFS(AND(L160 &gt;= 0.5,L160 &lt;= 1.5), "Perfect", L160 &lt; 0.5, "Understocked", L160 &gt; 1.5, "Overstocked")</f>
        <v>Understocked</v>
      </c>
      <c r="O160" s="5">
        <f>IFERROR(L160,0)</f>
        <v>0.30769230769230771</v>
      </c>
      <c r="P160" s="6" t="str">
        <f t="shared" si="7"/>
        <v>yes</v>
      </c>
      <c r="Q160" s="6" t="str">
        <f t="shared" si="8"/>
        <v>Suboptimal</v>
      </c>
    </row>
    <row r="161" spans="1:17" ht="14.5" x14ac:dyDescent="0.35">
      <c r="A161" t="s">
        <v>246</v>
      </c>
      <c r="B161" s="3" t="s">
        <v>4</v>
      </c>
      <c r="C161" s="3">
        <v>2543</v>
      </c>
      <c r="D161" s="3" t="str">
        <f t="shared" si="6"/>
        <v xml:space="preserve">500 </v>
      </c>
      <c r="E161" s="3">
        <v>104</v>
      </c>
      <c r="I161" s="3" t="s">
        <v>27</v>
      </c>
      <c r="J161" s="3">
        <f>Table1[[#This Row],[Quantity_Sold (int)]]/Table1[[#This Row],[Quantity_In_Inventory]]</f>
        <v>0.19661816751867872</v>
      </c>
      <c r="K161" s="7">
        <f>IFERROR(Table1[[#This Row],[Quantity_Sold (int)]]/Table1[[#This Row],[Wished_Count]],0)</f>
        <v>4.8076923076923075</v>
      </c>
      <c r="L161" s="3">
        <f>IFERROR(Table1[[#This Row],[Quantity_In_Inventory]]/Table1[[#This Row],[Wished_Count]], 0)</f>
        <v>24.451923076923077</v>
      </c>
      <c r="M161" t="str" cm="1">
        <f t="array" ref="M161">_xlfn.IFS(AND(L161 &gt;= 0.5,L161 &lt;= 1.5), "Perfect", L161 &lt; 0.5, "Understocked", L161 &gt; 1.5, "Overstocked")</f>
        <v>Overstocked</v>
      </c>
      <c r="O161" s="5">
        <f>IFERROR(L161,0)</f>
        <v>24.451923076923077</v>
      </c>
      <c r="P161" s="6" t="str">
        <f t="shared" si="7"/>
        <v>no</v>
      </c>
      <c r="Q161" s="6" t="str">
        <f t="shared" si="8"/>
        <v>Suboptimal</v>
      </c>
    </row>
    <row r="162" spans="1:17" ht="14.5" x14ac:dyDescent="0.35">
      <c r="A162" t="s">
        <v>247</v>
      </c>
      <c r="B162" s="3" t="s">
        <v>4</v>
      </c>
      <c r="C162" s="3">
        <v>26</v>
      </c>
      <c r="D162" s="3" t="str">
        <f t="shared" si="6"/>
        <v xml:space="preserve">385 </v>
      </c>
      <c r="E162" s="3">
        <v>931</v>
      </c>
      <c r="I162" s="3" t="s">
        <v>248</v>
      </c>
      <c r="J162" s="3">
        <f>Table1[[#This Row],[Quantity_Sold (int)]]/Table1[[#This Row],[Quantity_In_Inventory]]</f>
        <v>14.807692307692308</v>
      </c>
      <c r="K162" s="7">
        <f>IFERROR(Table1[[#This Row],[Quantity_Sold (int)]]/Table1[[#This Row],[Wished_Count]],0)</f>
        <v>0.41353383458646614</v>
      </c>
      <c r="L162" s="3">
        <f>IFERROR(Table1[[#This Row],[Quantity_In_Inventory]]/Table1[[#This Row],[Wished_Count]], 0)</f>
        <v>2.7926960257787327E-2</v>
      </c>
      <c r="M162" t="str" cm="1">
        <f t="array" ref="M162">_xlfn.IFS(AND(L162 &gt;= 0.5,L162 &lt;= 1.5), "Perfect", L162 &lt; 0.5, "Understocked", L162 &gt; 1.5, "Overstocked")</f>
        <v>Understocked</v>
      </c>
      <c r="O162" s="5">
        <f>IFERROR(L162,0)</f>
        <v>2.7926960257787327E-2</v>
      </c>
      <c r="P162" s="6" t="str">
        <f t="shared" si="7"/>
        <v>no</v>
      </c>
      <c r="Q162" s="6" t="str">
        <f t="shared" si="8"/>
        <v>Suboptimal</v>
      </c>
    </row>
    <row r="163" spans="1:17" ht="14.5" x14ac:dyDescent="0.35">
      <c r="A163" t="s">
        <v>249</v>
      </c>
      <c r="B163" s="3" t="s">
        <v>4</v>
      </c>
      <c r="C163" s="3">
        <v>2983</v>
      </c>
      <c r="D163" s="3" t="str">
        <f t="shared" si="6"/>
        <v xml:space="preserve">165 </v>
      </c>
      <c r="E163" s="3">
        <v>9</v>
      </c>
      <c r="I163" s="3" t="s">
        <v>250</v>
      </c>
      <c r="J163" s="3">
        <f>Table1[[#This Row],[Quantity_Sold (int)]]/Table1[[#This Row],[Quantity_In_Inventory]]</f>
        <v>5.5313442842775729E-2</v>
      </c>
      <c r="K163" s="7">
        <f>IFERROR(Table1[[#This Row],[Quantity_Sold (int)]]/Table1[[#This Row],[Wished_Count]],0)</f>
        <v>18.333333333333332</v>
      </c>
      <c r="L163" s="3">
        <f>IFERROR(Table1[[#This Row],[Quantity_In_Inventory]]/Table1[[#This Row],[Wished_Count]], 0)</f>
        <v>331.44444444444446</v>
      </c>
      <c r="M163" t="str" cm="1">
        <f t="array" ref="M163">_xlfn.IFS(AND(L163 &gt;= 0.5,L163 &lt;= 1.5), "Perfect", L163 &lt; 0.5, "Understocked", L163 &gt; 1.5, "Overstocked")</f>
        <v>Overstocked</v>
      </c>
      <c r="O163" s="5">
        <f>IFERROR(L163,0)</f>
        <v>331.44444444444446</v>
      </c>
      <c r="P163" s="6" t="str">
        <f t="shared" si="7"/>
        <v>yes</v>
      </c>
      <c r="Q163" s="6" t="str">
        <f t="shared" si="8"/>
        <v>Healthy</v>
      </c>
    </row>
    <row r="164" spans="1:17" ht="14.5" x14ac:dyDescent="0.35">
      <c r="A164" t="s">
        <v>251</v>
      </c>
      <c r="B164" s="3" t="s">
        <v>4</v>
      </c>
      <c r="C164" s="3">
        <v>1560</v>
      </c>
      <c r="D164" s="3" t="str">
        <f t="shared" si="6"/>
        <v xml:space="preserve">18 </v>
      </c>
      <c r="E164" s="3">
        <v>28</v>
      </c>
      <c r="I164" s="3" t="s">
        <v>44</v>
      </c>
      <c r="J164" s="3">
        <f>Table1[[#This Row],[Quantity_Sold (int)]]/Table1[[#This Row],[Quantity_In_Inventory]]</f>
        <v>1.1538461538461539E-2</v>
      </c>
      <c r="K164" s="7">
        <f>IFERROR(Table1[[#This Row],[Quantity_Sold (int)]]/Table1[[#This Row],[Wished_Count]],0)</f>
        <v>0.6428571428571429</v>
      </c>
      <c r="L164" s="3">
        <f>IFERROR(Table1[[#This Row],[Quantity_In_Inventory]]/Table1[[#This Row],[Wished_Count]], 0)</f>
        <v>55.714285714285715</v>
      </c>
      <c r="M164" t="str" cm="1">
        <f t="array" ref="M164">_xlfn.IFS(AND(L164 &gt;= 0.5,L164 &lt;= 1.5), "Perfect", L164 &lt; 0.5, "Understocked", L164 &gt; 1.5, "Overstocked")</f>
        <v>Overstocked</v>
      </c>
      <c r="O164" s="5">
        <f>IFERROR(L164,0)</f>
        <v>55.714285714285715</v>
      </c>
      <c r="P164" s="6" t="str">
        <f t="shared" si="7"/>
        <v>no</v>
      </c>
      <c r="Q164" s="6" t="str">
        <f t="shared" si="8"/>
        <v>Suboptimal</v>
      </c>
    </row>
    <row r="165" spans="1:17" ht="14.5" x14ac:dyDescent="0.35">
      <c r="A165" t="s">
        <v>252</v>
      </c>
      <c r="B165" s="3" t="s">
        <v>4</v>
      </c>
      <c r="C165" s="3">
        <v>1474</v>
      </c>
      <c r="D165" s="3" t="str">
        <f t="shared" si="6"/>
        <v xml:space="preserve">0 </v>
      </c>
      <c r="E165" s="3">
        <v>444</v>
      </c>
      <c r="I165" s="3" t="s">
        <v>10</v>
      </c>
      <c r="J165" s="3">
        <f>Table1[[#This Row],[Quantity_Sold (int)]]/Table1[[#This Row],[Quantity_In_Inventory]]</f>
        <v>0</v>
      </c>
      <c r="K165" s="7">
        <f>IFERROR(Table1[[#This Row],[Quantity_Sold (int)]]/Table1[[#This Row],[Wished_Count]],0)</f>
        <v>0</v>
      </c>
      <c r="L165" s="3">
        <f>IFERROR(Table1[[#This Row],[Quantity_In_Inventory]]/Table1[[#This Row],[Wished_Count]], 0)</f>
        <v>3.3198198198198199</v>
      </c>
      <c r="M165" t="str" cm="1">
        <f t="array" ref="M165">_xlfn.IFS(AND(L165 &gt;= 0.5,L165 &lt;= 1.5), "Perfect", L165 &lt; 0.5, "Understocked", L165 &gt; 1.5, "Overstocked")</f>
        <v>Overstocked</v>
      </c>
      <c r="O165" s="5">
        <f>IFERROR(L165,0)</f>
        <v>3.3198198198198199</v>
      </c>
      <c r="P165" s="6" t="str">
        <f t="shared" si="7"/>
        <v>no</v>
      </c>
      <c r="Q165" s="6" t="str">
        <f t="shared" si="8"/>
        <v>Suboptimal</v>
      </c>
    </row>
    <row r="166" spans="1:17" ht="14.5" x14ac:dyDescent="0.35">
      <c r="A166" t="s">
        <v>253</v>
      </c>
      <c r="B166" s="3" t="s">
        <v>4</v>
      </c>
      <c r="C166" s="3">
        <v>55</v>
      </c>
      <c r="D166" s="3" t="str">
        <f t="shared" si="6"/>
        <v xml:space="preserve">0 </v>
      </c>
      <c r="E166" s="3">
        <v>86</v>
      </c>
      <c r="I166" s="3" t="s">
        <v>10</v>
      </c>
      <c r="J166" s="3">
        <f>Table1[[#This Row],[Quantity_Sold (int)]]/Table1[[#This Row],[Quantity_In_Inventory]]</f>
        <v>0</v>
      </c>
      <c r="K166" s="7">
        <f>IFERROR(Table1[[#This Row],[Quantity_Sold (int)]]/Table1[[#This Row],[Wished_Count]],0)</f>
        <v>0</v>
      </c>
      <c r="L166" s="3">
        <f>IFERROR(Table1[[#This Row],[Quantity_In_Inventory]]/Table1[[#This Row],[Wished_Count]], 0)</f>
        <v>0.63953488372093026</v>
      </c>
      <c r="M166" t="str" cm="1">
        <f t="array" ref="M166">_xlfn.IFS(AND(L166 &gt;= 0.5,L166 &lt;= 1.5), "Perfect", L166 &lt; 0.5, "Understocked", L166 &gt; 1.5, "Overstocked")</f>
        <v>Perfect</v>
      </c>
      <c r="O166" s="5">
        <f>IFERROR(L166,0)</f>
        <v>0.63953488372093026</v>
      </c>
      <c r="P166" s="6" t="str">
        <f t="shared" si="7"/>
        <v>no</v>
      </c>
      <c r="Q166" s="6" t="str">
        <f t="shared" si="8"/>
        <v>Suboptimal</v>
      </c>
    </row>
    <row r="167" spans="1:17" ht="14.5" x14ac:dyDescent="0.35">
      <c r="A167" t="s">
        <v>254</v>
      </c>
      <c r="B167" s="3" t="s">
        <v>4</v>
      </c>
      <c r="C167" s="3">
        <v>56</v>
      </c>
      <c r="D167" s="3" t="str">
        <f t="shared" si="6"/>
        <v xml:space="preserve">2 </v>
      </c>
      <c r="E167" s="3">
        <v>519</v>
      </c>
      <c r="I167" s="3" t="s">
        <v>51</v>
      </c>
      <c r="J167" s="3">
        <f>Table1[[#This Row],[Quantity_Sold (int)]]/Table1[[#This Row],[Quantity_In_Inventory]]</f>
        <v>3.5714285714285712E-2</v>
      </c>
      <c r="K167" s="7">
        <f>IFERROR(Table1[[#This Row],[Quantity_Sold (int)]]/Table1[[#This Row],[Wished_Count]],0)</f>
        <v>3.8535645472061657E-3</v>
      </c>
      <c r="L167" s="3">
        <f>IFERROR(Table1[[#This Row],[Quantity_In_Inventory]]/Table1[[#This Row],[Wished_Count]], 0)</f>
        <v>0.10789980732177264</v>
      </c>
      <c r="M167" t="str" cm="1">
        <f t="array" ref="M167">_xlfn.IFS(AND(L167 &gt;= 0.5,L167 &lt;= 1.5), "Perfect", L167 &lt; 0.5, "Understocked", L167 &gt; 1.5, "Overstocked")</f>
        <v>Understocked</v>
      </c>
      <c r="O167" s="5">
        <f>IFERROR(L167,0)</f>
        <v>0.10789980732177264</v>
      </c>
      <c r="P167" s="6" t="str">
        <f t="shared" si="7"/>
        <v>no</v>
      </c>
      <c r="Q167" s="6" t="str">
        <f t="shared" si="8"/>
        <v>Suboptimal</v>
      </c>
    </row>
    <row r="168" spans="1:17" ht="14.5" x14ac:dyDescent="0.35">
      <c r="A168" t="s">
        <v>255</v>
      </c>
      <c r="B168" s="3" t="s">
        <v>4</v>
      </c>
      <c r="C168" s="3">
        <v>27</v>
      </c>
      <c r="D168" s="3" t="str">
        <f t="shared" si="6"/>
        <v xml:space="preserve">50 </v>
      </c>
      <c r="E168" s="3">
        <v>296</v>
      </c>
      <c r="I168" s="3" t="s">
        <v>256</v>
      </c>
      <c r="J168" s="3">
        <f>Table1[[#This Row],[Quantity_Sold (int)]]/Table1[[#This Row],[Quantity_In_Inventory]]</f>
        <v>1.8518518518518519</v>
      </c>
      <c r="K168" s="7">
        <f>IFERROR(Table1[[#This Row],[Quantity_Sold (int)]]/Table1[[#This Row],[Wished_Count]],0)</f>
        <v>0.16891891891891891</v>
      </c>
      <c r="L168" s="3">
        <f>IFERROR(Table1[[#This Row],[Quantity_In_Inventory]]/Table1[[#This Row],[Wished_Count]], 0)</f>
        <v>9.1216216216216214E-2</v>
      </c>
      <c r="M168" t="str" cm="1">
        <f t="array" ref="M168">_xlfn.IFS(AND(L168 &gt;= 0.5,L168 &lt;= 1.5), "Perfect", L168 &lt; 0.5, "Understocked", L168 &gt; 1.5, "Overstocked")</f>
        <v>Understocked</v>
      </c>
      <c r="O168" s="5">
        <f>IFERROR(L168,0)</f>
        <v>9.1216216216216214E-2</v>
      </c>
      <c r="P168" s="6" t="str">
        <f t="shared" si="7"/>
        <v>no</v>
      </c>
      <c r="Q168" s="6" t="str">
        <f t="shared" si="8"/>
        <v>Suboptimal</v>
      </c>
    </row>
    <row r="169" spans="1:17" ht="14.5" x14ac:dyDescent="0.35">
      <c r="A169" t="s">
        <v>257</v>
      </c>
      <c r="B169" s="3" t="s">
        <v>4</v>
      </c>
      <c r="C169" s="3">
        <v>60</v>
      </c>
      <c r="D169" s="3" t="str">
        <f t="shared" si="6"/>
        <v xml:space="preserve">1,000 </v>
      </c>
      <c r="E169" s="3">
        <v>13</v>
      </c>
      <c r="I169" s="3" t="s">
        <v>12</v>
      </c>
      <c r="J169" s="3">
        <f>Table1[[#This Row],[Quantity_Sold (int)]]/Table1[[#This Row],[Quantity_In_Inventory]]</f>
        <v>1.6666666666666666E-2</v>
      </c>
      <c r="K169" s="7">
        <f>IFERROR(Table1[[#This Row],[Quantity_Sold (int)]]/Table1[[#This Row],[Wished_Count]],0)</f>
        <v>7.6923076923076927E-2</v>
      </c>
      <c r="L169" s="3">
        <f>IFERROR(Table1[[#This Row],[Quantity_In_Inventory]]/Table1[[#This Row],[Wished_Count]], 0)</f>
        <v>4.615384615384615</v>
      </c>
      <c r="M169" t="str" cm="1">
        <f t="array" ref="M169">_xlfn.IFS(AND(L169 &gt;= 0.5,L169 &lt;= 1.5), "Perfect", L169 &lt; 0.5, "Understocked", L169 &gt; 1.5, "Overstocked")</f>
        <v>Overstocked</v>
      </c>
      <c r="O169" s="5">
        <f>IFERROR(L169,0)</f>
        <v>4.615384615384615</v>
      </c>
      <c r="P169" s="6" t="str">
        <f t="shared" si="7"/>
        <v>no</v>
      </c>
      <c r="Q169" s="6" t="str">
        <f t="shared" si="8"/>
        <v>Suboptimal</v>
      </c>
    </row>
    <row r="170" spans="1:17" ht="14.5" x14ac:dyDescent="0.35">
      <c r="A170" t="s">
        <v>258</v>
      </c>
      <c r="B170" s="3" t="s">
        <v>4</v>
      </c>
      <c r="C170" s="3">
        <v>1</v>
      </c>
      <c r="D170" s="3" t="str">
        <f t="shared" si="6"/>
        <v xml:space="preserve">1,000 </v>
      </c>
      <c r="E170" s="3">
        <v>7</v>
      </c>
      <c r="I170" s="3" t="s">
        <v>12</v>
      </c>
      <c r="J170" s="3">
        <f>Table1[[#This Row],[Quantity_Sold (int)]]/Table1[[#This Row],[Quantity_In_Inventory]]</f>
        <v>1</v>
      </c>
      <c r="K170" s="7">
        <f>IFERROR(Table1[[#This Row],[Quantity_Sold (int)]]/Table1[[#This Row],[Wished_Count]],0)</f>
        <v>0.14285714285714285</v>
      </c>
      <c r="L170" s="3">
        <f>IFERROR(Table1[[#This Row],[Quantity_In_Inventory]]/Table1[[#This Row],[Wished_Count]], 0)</f>
        <v>0.14285714285714285</v>
      </c>
      <c r="M170" t="str" cm="1">
        <f t="array" ref="M170">_xlfn.IFS(AND(L170 &gt;= 0.5,L170 &lt;= 1.5), "Perfect", L170 &lt; 0.5, "Understocked", L170 &gt; 1.5, "Overstocked")</f>
        <v>Understocked</v>
      </c>
      <c r="O170" s="5">
        <f>IFERROR(L170,0)</f>
        <v>0.14285714285714285</v>
      </c>
      <c r="P170" s="6" t="str">
        <f t="shared" si="7"/>
        <v>no</v>
      </c>
      <c r="Q170" s="6" t="str">
        <f t="shared" si="8"/>
        <v>Suboptimal</v>
      </c>
    </row>
    <row r="171" spans="1:17" ht="14.5" x14ac:dyDescent="0.35">
      <c r="A171" t="s">
        <v>259</v>
      </c>
      <c r="B171" s="3" t="s">
        <v>4</v>
      </c>
      <c r="C171" s="3">
        <v>1278</v>
      </c>
      <c r="D171" s="3" t="str">
        <f t="shared" si="6"/>
        <v xml:space="preserve">4 </v>
      </c>
      <c r="E171" s="3">
        <v>68</v>
      </c>
      <c r="I171" s="3" t="s">
        <v>56</v>
      </c>
      <c r="J171" s="3">
        <f>Table1[[#This Row],[Quantity_Sold (int)]]/Table1[[#This Row],[Quantity_In_Inventory]]</f>
        <v>3.1298904538341159E-3</v>
      </c>
      <c r="K171" s="7">
        <f>IFERROR(Table1[[#This Row],[Quantity_Sold (int)]]/Table1[[#This Row],[Wished_Count]],0)</f>
        <v>5.8823529411764705E-2</v>
      </c>
      <c r="L171" s="3">
        <f>IFERROR(Table1[[#This Row],[Quantity_In_Inventory]]/Table1[[#This Row],[Wished_Count]], 0)</f>
        <v>18.794117647058822</v>
      </c>
      <c r="M171" t="str" cm="1">
        <f t="array" ref="M171">_xlfn.IFS(AND(L171 &gt;= 0.5,L171 &lt;= 1.5), "Perfect", L171 &lt; 0.5, "Understocked", L171 &gt; 1.5, "Overstocked")</f>
        <v>Overstocked</v>
      </c>
      <c r="O171" s="5">
        <f>IFERROR(L171,0)</f>
        <v>18.794117647058822</v>
      </c>
      <c r="P171" s="6" t="str">
        <f t="shared" si="7"/>
        <v>no</v>
      </c>
      <c r="Q171" s="6" t="str">
        <f t="shared" si="8"/>
        <v>Suboptimal</v>
      </c>
    </row>
    <row r="172" spans="1:17" ht="14.5" x14ac:dyDescent="0.35">
      <c r="A172" t="s">
        <v>260</v>
      </c>
      <c r="B172" s="3" t="s">
        <v>4</v>
      </c>
      <c r="C172" s="3">
        <v>9973</v>
      </c>
      <c r="D172" s="3" t="str">
        <f t="shared" si="6"/>
        <v xml:space="preserve">5,000 </v>
      </c>
      <c r="E172" s="3">
        <v>4</v>
      </c>
      <c r="I172" s="3" t="s">
        <v>110</v>
      </c>
      <c r="J172" s="3">
        <f>Table1[[#This Row],[Quantity_Sold (int)]]/Table1[[#This Row],[Quantity_In_Inventory]]</f>
        <v>5.0135365486814404E-4</v>
      </c>
      <c r="K172" s="7">
        <f>IFERROR(Table1[[#This Row],[Quantity_Sold (int)]]/Table1[[#This Row],[Wished_Count]],0)</f>
        <v>1.25</v>
      </c>
      <c r="L172" s="3">
        <f>IFERROR(Table1[[#This Row],[Quantity_In_Inventory]]/Table1[[#This Row],[Wished_Count]], 0)</f>
        <v>2493.25</v>
      </c>
      <c r="M172" t="str" cm="1">
        <f t="array" ref="M172">_xlfn.IFS(AND(L172 &gt;= 0.5,L172 &lt;= 1.5), "Perfect", L172 &lt; 0.5, "Understocked", L172 &gt; 1.5, "Overstocked")</f>
        <v>Overstocked</v>
      </c>
      <c r="O172" s="5">
        <f>IFERROR(L172,0)</f>
        <v>2493.25</v>
      </c>
      <c r="P172" s="6" t="str">
        <f t="shared" si="7"/>
        <v>no</v>
      </c>
      <c r="Q172" s="6" t="str">
        <f t="shared" si="8"/>
        <v>Suboptimal</v>
      </c>
    </row>
    <row r="173" spans="1:17" ht="14.5" x14ac:dyDescent="0.35">
      <c r="A173" t="s">
        <v>261</v>
      </c>
      <c r="B173" s="3" t="s">
        <v>4</v>
      </c>
      <c r="C173" s="3">
        <v>80</v>
      </c>
      <c r="D173" s="3" t="str">
        <f t="shared" si="6"/>
        <v xml:space="preserve">143 </v>
      </c>
      <c r="E173" s="3">
        <v>383</v>
      </c>
      <c r="I173" s="3" t="s">
        <v>262</v>
      </c>
      <c r="J173" s="3">
        <f>Table1[[#This Row],[Quantity_Sold (int)]]/Table1[[#This Row],[Quantity_In_Inventory]]</f>
        <v>1.7875000000000001</v>
      </c>
      <c r="K173" s="7">
        <f>IFERROR(Table1[[#This Row],[Quantity_Sold (int)]]/Table1[[#This Row],[Wished_Count]],0)</f>
        <v>0.37336814621409919</v>
      </c>
      <c r="L173" s="3">
        <f>IFERROR(Table1[[#This Row],[Quantity_In_Inventory]]/Table1[[#This Row],[Wished_Count]], 0)</f>
        <v>0.20887728459530025</v>
      </c>
      <c r="M173" t="str" cm="1">
        <f t="array" ref="M173">_xlfn.IFS(AND(L173 &gt;= 0.5,L173 &lt;= 1.5), "Perfect", L173 &lt; 0.5, "Understocked", L173 &gt; 1.5, "Overstocked")</f>
        <v>Understocked</v>
      </c>
      <c r="O173" s="5">
        <f>IFERROR(L173,0)</f>
        <v>0.20887728459530025</v>
      </c>
      <c r="P173" s="6" t="str">
        <f t="shared" si="7"/>
        <v>no</v>
      </c>
      <c r="Q173" s="6" t="str">
        <f t="shared" si="8"/>
        <v>Suboptimal</v>
      </c>
    </row>
    <row r="174" spans="1:17" ht="14.5" x14ac:dyDescent="0.35">
      <c r="A174" t="s">
        <v>263</v>
      </c>
      <c r="B174" s="3" t="s">
        <v>4</v>
      </c>
      <c r="C174" s="3">
        <v>21</v>
      </c>
      <c r="D174" s="3" t="str">
        <f t="shared" si="6"/>
        <v xml:space="preserve">600 </v>
      </c>
      <c r="E174" s="3">
        <v>11</v>
      </c>
      <c r="I174" s="3" t="s">
        <v>93</v>
      </c>
      <c r="J174" s="3">
        <f>Table1[[#This Row],[Quantity_Sold (int)]]/Table1[[#This Row],[Quantity_In_Inventory]]</f>
        <v>28.571428571428573</v>
      </c>
      <c r="K174" s="7">
        <f>IFERROR(Table1[[#This Row],[Quantity_Sold (int)]]/Table1[[#This Row],[Wished_Count]],0)</f>
        <v>54.545454545454547</v>
      </c>
      <c r="L174" s="3">
        <f>IFERROR(Table1[[#This Row],[Quantity_In_Inventory]]/Table1[[#This Row],[Wished_Count]], 0)</f>
        <v>1.9090909090909092</v>
      </c>
      <c r="M174" t="str" cm="1">
        <f t="array" ref="M174">_xlfn.IFS(AND(L174 &gt;= 0.5,L174 &lt;= 1.5), "Perfect", L174 &lt; 0.5, "Understocked", L174 &gt; 1.5, "Overstocked")</f>
        <v>Overstocked</v>
      </c>
      <c r="O174" s="5">
        <f>IFERROR(L174,0)</f>
        <v>1.9090909090909092</v>
      </c>
      <c r="P174" s="6" t="str">
        <f t="shared" si="7"/>
        <v>yes</v>
      </c>
      <c r="Q174" s="6" t="str">
        <f t="shared" si="8"/>
        <v>Suboptimal</v>
      </c>
    </row>
    <row r="175" spans="1:17" ht="14.5" x14ac:dyDescent="0.35">
      <c r="A175" t="s">
        <v>264</v>
      </c>
      <c r="B175" s="3" t="s">
        <v>4</v>
      </c>
      <c r="C175" s="3">
        <v>71</v>
      </c>
      <c r="D175" s="3" t="str">
        <f t="shared" si="6"/>
        <v xml:space="preserve">63 </v>
      </c>
      <c r="E175" s="3">
        <v>21</v>
      </c>
      <c r="I175" s="3" t="s">
        <v>265</v>
      </c>
      <c r="J175" s="3">
        <f>Table1[[#This Row],[Quantity_Sold (int)]]/Table1[[#This Row],[Quantity_In_Inventory]]</f>
        <v>0.88732394366197187</v>
      </c>
      <c r="K175" s="7">
        <f>IFERROR(Table1[[#This Row],[Quantity_Sold (int)]]/Table1[[#This Row],[Wished_Count]],0)</f>
        <v>3</v>
      </c>
      <c r="L175" s="3">
        <f>IFERROR(Table1[[#This Row],[Quantity_In_Inventory]]/Table1[[#This Row],[Wished_Count]], 0)</f>
        <v>3.3809523809523809</v>
      </c>
      <c r="M175" t="str" cm="1">
        <f t="array" ref="M175">_xlfn.IFS(AND(L175 &gt;= 0.5,L175 &lt;= 1.5), "Perfect", L175 &lt; 0.5, "Understocked", L175 &gt; 1.5, "Overstocked")</f>
        <v>Overstocked</v>
      </c>
      <c r="O175" s="5">
        <f>IFERROR(L175,0)</f>
        <v>3.3809523809523809</v>
      </c>
      <c r="P175" s="6" t="str">
        <f t="shared" si="7"/>
        <v>no</v>
      </c>
      <c r="Q175" s="6" t="str">
        <f t="shared" si="8"/>
        <v>Suboptimal</v>
      </c>
    </row>
    <row r="176" spans="1:17" ht="14.5" x14ac:dyDescent="0.35">
      <c r="A176" t="s">
        <v>266</v>
      </c>
      <c r="B176" s="3" t="s">
        <v>4</v>
      </c>
      <c r="C176" s="3">
        <v>51</v>
      </c>
      <c r="D176" s="3" t="str">
        <f t="shared" si="6"/>
        <v xml:space="preserve">2 </v>
      </c>
      <c r="E176" s="3">
        <v>386</v>
      </c>
      <c r="I176" s="3" t="s">
        <v>51</v>
      </c>
      <c r="J176" s="3">
        <f>Table1[[#This Row],[Quantity_Sold (int)]]/Table1[[#This Row],[Quantity_In_Inventory]]</f>
        <v>3.9215686274509803E-2</v>
      </c>
      <c r="K176" s="7">
        <f>IFERROR(Table1[[#This Row],[Quantity_Sold (int)]]/Table1[[#This Row],[Wished_Count]],0)</f>
        <v>5.1813471502590676E-3</v>
      </c>
      <c r="L176" s="3">
        <f>IFERROR(Table1[[#This Row],[Quantity_In_Inventory]]/Table1[[#This Row],[Wished_Count]], 0)</f>
        <v>0.13212435233160622</v>
      </c>
      <c r="M176" t="str" cm="1">
        <f t="array" ref="M176">_xlfn.IFS(AND(L176 &gt;= 0.5,L176 &lt;= 1.5), "Perfect", L176 &lt; 0.5, "Understocked", L176 &gt; 1.5, "Overstocked")</f>
        <v>Understocked</v>
      </c>
      <c r="O176" s="5">
        <f>IFERROR(L176,0)</f>
        <v>0.13212435233160622</v>
      </c>
      <c r="P176" s="6" t="str">
        <f t="shared" si="7"/>
        <v>no</v>
      </c>
      <c r="Q176" s="6" t="str">
        <f t="shared" si="8"/>
        <v>Suboptimal</v>
      </c>
    </row>
    <row r="177" spans="1:17" ht="14.5" x14ac:dyDescent="0.35">
      <c r="A177" t="s">
        <v>267</v>
      </c>
      <c r="B177" s="3" t="s">
        <v>4</v>
      </c>
      <c r="C177" s="3">
        <v>60</v>
      </c>
      <c r="D177" s="3" t="str">
        <f t="shared" si="6"/>
        <v xml:space="preserve">47 </v>
      </c>
      <c r="E177" s="3">
        <v>46</v>
      </c>
      <c r="I177" s="3" t="s">
        <v>268</v>
      </c>
      <c r="J177" s="3">
        <f>Table1[[#This Row],[Quantity_Sold (int)]]/Table1[[#This Row],[Quantity_In_Inventory]]</f>
        <v>0.78333333333333333</v>
      </c>
      <c r="K177" s="7">
        <f>IFERROR(Table1[[#This Row],[Quantity_Sold (int)]]/Table1[[#This Row],[Wished_Count]],0)</f>
        <v>1.0217391304347827</v>
      </c>
      <c r="L177" s="3">
        <f>IFERROR(Table1[[#This Row],[Quantity_In_Inventory]]/Table1[[#This Row],[Wished_Count]], 0)</f>
        <v>1.3043478260869565</v>
      </c>
      <c r="M177" t="str" cm="1">
        <f t="array" ref="M177">_xlfn.IFS(AND(L177 &gt;= 0.5,L177 &lt;= 1.5), "Perfect", L177 &lt; 0.5, "Understocked", L177 &gt; 1.5, "Overstocked")</f>
        <v>Perfect</v>
      </c>
      <c r="O177" s="5">
        <f>IFERROR(L177,0)</f>
        <v>1.3043478260869565</v>
      </c>
      <c r="P177" s="6" t="str">
        <f t="shared" si="7"/>
        <v>no</v>
      </c>
      <c r="Q177" s="6" t="str">
        <f t="shared" si="8"/>
        <v>Suboptimal</v>
      </c>
    </row>
    <row r="178" spans="1:17" ht="14.5" x14ac:dyDescent="0.35">
      <c r="A178" t="s">
        <v>269</v>
      </c>
      <c r="B178" s="3" t="s">
        <v>4</v>
      </c>
      <c r="C178" s="3">
        <v>286</v>
      </c>
      <c r="D178" s="3" t="str">
        <f t="shared" si="6"/>
        <v xml:space="preserve">2,000 </v>
      </c>
      <c r="E178" s="3">
        <v>86</v>
      </c>
      <c r="I178" s="3" t="s">
        <v>21</v>
      </c>
      <c r="J178" s="3">
        <f>Table1[[#This Row],[Quantity_Sold (int)]]/Table1[[#This Row],[Quantity_In_Inventory]]</f>
        <v>6.993006993006993E-3</v>
      </c>
      <c r="K178" s="7">
        <f>IFERROR(Table1[[#This Row],[Quantity_Sold (int)]]/Table1[[#This Row],[Wished_Count]],0)</f>
        <v>2.3255813953488372E-2</v>
      </c>
      <c r="L178" s="3">
        <f>IFERROR(Table1[[#This Row],[Quantity_In_Inventory]]/Table1[[#This Row],[Wished_Count]], 0)</f>
        <v>3.3255813953488373</v>
      </c>
      <c r="M178" t="str" cm="1">
        <f t="array" ref="M178">_xlfn.IFS(AND(L178 &gt;= 0.5,L178 &lt;= 1.5), "Perfect", L178 &lt; 0.5, "Understocked", L178 &gt; 1.5, "Overstocked")</f>
        <v>Overstocked</v>
      </c>
      <c r="O178" s="5">
        <f>IFERROR(L178,0)</f>
        <v>3.3255813953488373</v>
      </c>
      <c r="P178" s="6" t="str">
        <f t="shared" si="7"/>
        <v>no</v>
      </c>
      <c r="Q178" s="6" t="str">
        <f t="shared" si="8"/>
        <v>Suboptimal</v>
      </c>
    </row>
    <row r="179" spans="1:17" ht="14.5" x14ac:dyDescent="0.35">
      <c r="A179" t="s">
        <v>270</v>
      </c>
      <c r="B179" s="3" t="s">
        <v>4</v>
      </c>
      <c r="C179" s="3">
        <v>371</v>
      </c>
      <c r="D179" s="3" t="str">
        <f t="shared" si="6"/>
        <v xml:space="preserve">271 </v>
      </c>
      <c r="E179" s="3">
        <v>19</v>
      </c>
      <c r="I179" s="3" t="s">
        <v>271</v>
      </c>
      <c r="J179" s="3">
        <f>Table1[[#This Row],[Quantity_Sold (int)]]/Table1[[#This Row],[Quantity_In_Inventory]]</f>
        <v>0.73045822102425872</v>
      </c>
      <c r="K179" s="7">
        <f>IFERROR(Table1[[#This Row],[Quantity_Sold (int)]]/Table1[[#This Row],[Wished_Count]],0)</f>
        <v>14.263157894736842</v>
      </c>
      <c r="L179" s="3">
        <f>IFERROR(Table1[[#This Row],[Quantity_In_Inventory]]/Table1[[#This Row],[Wished_Count]], 0)</f>
        <v>19.526315789473685</v>
      </c>
      <c r="M179" t="str" cm="1">
        <f t="array" ref="M179">_xlfn.IFS(AND(L179 &gt;= 0.5,L179 &lt;= 1.5), "Perfect", L179 &lt; 0.5, "Understocked", L179 &gt; 1.5, "Overstocked")</f>
        <v>Overstocked</v>
      </c>
      <c r="O179" s="5">
        <f>IFERROR(L179,0)</f>
        <v>19.526315789473685</v>
      </c>
      <c r="P179" s="6" t="str">
        <f t="shared" si="7"/>
        <v>no</v>
      </c>
      <c r="Q179" s="6" t="str">
        <f t="shared" si="8"/>
        <v>Suboptimal</v>
      </c>
    </row>
    <row r="180" spans="1:17" ht="14.5" x14ac:dyDescent="0.35">
      <c r="A180" t="s">
        <v>272</v>
      </c>
      <c r="B180" s="3" t="s">
        <v>4</v>
      </c>
      <c r="C180" s="3">
        <v>43</v>
      </c>
      <c r="D180" s="3" t="str">
        <f t="shared" si="6"/>
        <v xml:space="preserve">346 </v>
      </c>
      <c r="E180" s="3">
        <v>591</v>
      </c>
      <c r="I180" s="3" t="s">
        <v>273</v>
      </c>
      <c r="J180" s="3">
        <f>Table1[[#This Row],[Quantity_Sold (int)]]/Table1[[#This Row],[Quantity_In_Inventory]]</f>
        <v>8.0465116279069768</v>
      </c>
      <c r="K180" s="7">
        <f>IFERROR(Table1[[#This Row],[Quantity_Sold (int)]]/Table1[[#This Row],[Wished_Count]],0)</f>
        <v>0.58544839255499159</v>
      </c>
      <c r="L180" s="3">
        <f>IFERROR(Table1[[#This Row],[Quantity_In_Inventory]]/Table1[[#This Row],[Wished_Count]], 0)</f>
        <v>7.2758037225042302E-2</v>
      </c>
      <c r="M180" t="str" cm="1">
        <f t="array" ref="M180">_xlfn.IFS(AND(L180 &gt;= 0.5,L180 &lt;= 1.5), "Perfect", L180 &lt; 0.5, "Understocked", L180 &gt; 1.5, "Overstocked")</f>
        <v>Understocked</v>
      </c>
      <c r="O180" s="5">
        <f>IFERROR(L180,0)</f>
        <v>7.2758037225042302E-2</v>
      </c>
      <c r="P180" s="6" t="str">
        <f t="shared" si="7"/>
        <v>no</v>
      </c>
      <c r="Q180" s="6" t="str">
        <f t="shared" si="8"/>
        <v>Suboptimal</v>
      </c>
    </row>
    <row r="181" spans="1:17" ht="14.5" x14ac:dyDescent="0.35">
      <c r="A181" t="s">
        <v>274</v>
      </c>
      <c r="B181" s="3" t="s">
        <v>4</v>
      </c>
      <c r="C181" s="3">
        <v>145</v>
      </c>
      <c r="D181" s="3" t="str">
        <f t="shared" si="6"/>
        <v xml:space="preserve">700 </v>
      </c>
      <c r="E181" s="3">
        <v>22</v>
      </c>
      <c r="I181" s="3" t="s">
        <v>231</v>
      </c>
      <c r="J181" s="3">
        <f>Table1[[#This Row],[Quantity_Sold (int)]]/Table1[[#This Row],[Quantity_In_Inventory]]</f>
        <v>4.8275862068965516</v>
      </c>
      <c r="K181" s="7">
        <f>IFERROR(Table1[[#This Row],[Quantity_Sold (int)]]/Table1[[#This Row],[Wished_Count]],0)</f>
        <v>31.818181818181817</v>
      </c>
      <c r="L181" s="3">
        <f>IFERROR(Table1[[#This Row],[Quantity_In_Inventory]]/Table1[[#This Row],[Wished_Count]], 0)</f>
        <v>6.5909090909090908</v>
      </c>
      <c r="M181" t="str" cm="1">
        <f t="array" ref="M181">_xlfn.IFS(AND(L181 &gt;= 0.5,L181 &lt;= 1.5), "Perfect", L181 &lt; 0.5, "Understocked", L181 &gt; 1.5, "Overstocked")</f>
        <v>Overstocked</v>
      </c>
      <c r="O181" s="5">
        <f>IFERROR(L181,0)</f>
        <v>6.5909090909090908</v>
      </c>
      <c r="P181" s="6" t="str">
        <f t="shared" si="7"/>
        <v>yes</v>
      </c>
      <c r="Q181" s="6" t="str">
        <f t="shared" si="8"/>
        <v>Suboptimal</v>
      </c>
    </row>
    <row r="182" spans="1:17" ht="14.5" x14ac:dyDescent="0.35">
      <c r="A182" t="s">
        <v>275</v>
      </c>
      <c r="B182" s="3" t="s">
        <v>4</v>
      </c>
      <c r="C182" s="3">
        <v>224</v>
      </c>
      <c r="D182" s="3" t="str">
        <f t="shared" si="6"/>
        <v xml:space="preserve">5 </v>
      </c>
      <c r="E182" s="3">
        <v>62</v>
      </c>
      <c r="I182" s="3" t="s">
        <v>2</v>
      </c>
      <c r="J182" s="3">
        <f>Table1[[#This Row],[Quantity_Sold (int)]]/Table1[[#This Row],[Quantity_In_Inventory]]</f>
        <v>2.2321428571428572E-2</v>
      </c>
      <c r="K182" s="7">
        <f>IFERROR(Table1[[#This Row],[Quantity_Sold (int)]]/Table1[[#This Row],[Wished_Count]],0)</f>
        <v>8.0645161290322578E-2</v>
      </c>
      <c r="L182" s="3">
        <f>IFERROR(Table1[[#This Row],[Quantity_In_Inventory]]/Table1[[#This Row],[Wished_Count]], 0)</f>
        <v>3.6129032258064515</v>
      </c>
      <c r="M182" t="str" cm="1">
        <f t="array" ref="M182">_xlfn.IFS(AND(L182 &gt;= 0.5,L182 &lt;= 1.5), "Perfect", L182 &lt; 0.5, "Understocked", L182 &gt; 1.5, "Overstocked")</f>
        <v>Overstocked</v>
      </c>
      <c r="O182" s="5">
        <f>IFERROR(L182,0)</f>
        <v>3.6129032258064515</v>
      </c>
      <c r="P182" s="6" t="str">
        <f t="shared" si="7"/>
        <v>no</v>
      </c>
      <c r="Q182" s="6" t="str">
        <f t="shared" si="8"/>
        <v>Suboptimal</v>
      </c>
    </row>
    <row r="183" spans="1:17" ht="14.5" x14ac:dyDescent="0.35">
      <c r="A183" t="s">
        <v>252</v>
      </c>
      <c r="B183" s="3" t="s">
        <v>4</v>
      </c>
      <c r="C183" s="3">
        <v>100</v>
      </c>
      <c r="D183" s="3" t="str">
        <f t="shared" si="6"/>
        <v xml:space="preserve">0 </v>
      </c>
      <c r="E183" s="3">
        <v>6</v>
      </c>
      <c r="I183" s="3" t="s">
        <v>10</v>
      </c>
      <c r="J183" s="3">
        <f>Table1[[#This Row],[Quantity_Sold (int)]]/Table1[[#This Row],[Quantity_In_Inventory]]</f>
        <v>0</v>
      </c>
      <c r="K183" s="7">
        <f>IFERROR(Table1[[#This Row],[Quantity_Sold (int)]]/Table1[[#This Row],[Wished_Count]],0)</f>
        <v>0</v>
      </c>
      <c r="L183" s="3">
        <f>IFERROR(Table1[[#This Row],[Quantity_In_Inventory]]/Table1[[#This Row],[Wished_Count]], 0)</f>
        <v>16.666666666666668</v>
      </c>
      <c r="M183" t="str" cm="1">
        <f t="array" ref="M183">_xlfn.IFS(AND(L183 &gt;= 0.5,L183 &lt;= 1.5), "Perfect", L183 &lt; 0.5, "Understocked", L183 &gt; 1.5, "Overstocked")</f>
        <v>Overstocked</v>
      </c>
      <c r="O183" s="5">
        <f>IFERROR(L183,0)</f>
        <v>16.666666666666668</v>
      </c>
      <c r="P183" s="6" t="str">
        <f t="shared" si="7"/>
        <v>no</v>
      </c>
      <c r="Q183" s="6" t="str">
        <f t="shared" si="8"/>
        <v>Suboptimal</v>
      </c>
    </row>
    <row r="184" spans="1:17" ht="14.5" x14ac:dyDescent="0.35">
      <c r="A184" t="s">
        <v>276</v>
      </c>
      <c r="B184" s="3" t="s">
        <v>4</v>
      </c>
      <c r="C184" s="3">
        <v>1272</v>
      </c>
      <c r="D184" s="3" t="str">
        <f t="shared" si="6"/>
        <v xml:space="preserve">2 </v>
      </c>
      <c r="E184" s="3">
        <v>4</v>
      </c>
      <c r="I184" s="3" t="s">
        <v>51</v>
      </c>
      <c r="J184" s="3">
        <f>Table1[[#This Row],[Quantity_Sold (int)]]/Table1[[#This Row],[Quantity_In_Inventory]]</f>
        <v>1.5723270440251573E-3</v>
      </c>
      <c r="K184" s="7">
        <f>IFERROR(Table1[[#This Row],[Quantity_Sold (int)]]/Table1[[#This Row],[Wished_Count]],0)</f>
        <v>0.5</v>
      </c>
      <c r="L184" s="3">
        <f>IFERROR(Table1[[#This Row],[Quantity_In_Inventory]]/Table1[[#This Row],[Wished_Count]], 0)</f>
        <v>318</v>
      </c>
      <c r="M184" t="str" cm="1">
        <f t="array" ref="M184">_xlfn.IFS(AND(L184 &gt;= 0.5,L184 &lt;= 1.5), "Perfect", L184 &lt; 0.5, "Understocked", L184 &gt; 1.5, "Overstocked")</f>
        <v>Overstocked</v>
      </c>
      <c r="O184" s="5">
        <f>IFERROR(L184,0)</f>
        <v>318</v>
      </c>
      <c r="P184" s="6" t="str">
        <f t="shared" si="7"/>
        <v>no</v>
      </c>
      <c r="Q184" s="6" t="str">
        <f t="shared" si="8"/>
        <v>Suboptimal</v>
      </c>
    </row>
    <row r="185" spans="1:17" ht="14.5" x14ac:dyDescent="0.35">
      <c r="A185" t="s">
        <v>277</v>
      </c>
      <c r="B185" s="3" t="s">
        <v>4</v>
      </c>
      <c r="C185" s="3">
        <v>180</v>
      </c>
      <c r="D185" s="3" t="str">
        <f t="shared" si="6"/>
        <v xml:space="preserve">97 </v>
      </c>
      <c r="E185" s="3">
        <v>43</v>
      </c>
      <c r="I185" s="3" t="s">
        <v>278</v>
      </c>
      <c r="J185" s="3">
        <f>Table1[[#This Row],[Quantity_Sold (int)]]/Table1[[#This Row],[Quantity_In_Inventory]]</f>
        <v>0.53888888888888886</v>
      </c>
      <c r="K185" s="7">
        <f>IFERROR(Table1[[#This Row],[Quantity_Sold (int)]]/Table1[[#This Row],[Wished_Count]],0)</f>
        <v>2.2558139534883721</v>
      </c>
      <c r="L185" s="3">
        <f>IFERROR(Table1[[#This Row],[Quantity_In_Inventory]]/Table1[[#This Row],[Wished_Count]], 0)</f>
        <v>4.1860465116279073</v>
      </c>
      <c r="M185" t="str" cm="1">
        <f t="array" ref="M185">_xlfn.IFS(AND(L185 &gt;= 0.5,L185 &lt;= 1.5), "Perfect", L185 &lt; 0.5, "Understocked", L185 &gt; 1.5, "Overstocked")</f>
        <v>Overstocked</v>
      </c>
      <c r="O185" s="5">
        <f>IFERROR(L185,0)</f>
        <v>4.1860465116279073</v>
      </c>
      <c r="P185" s="6" t="str">
        <f t="shared" si="7"/>
        <v>no</v>
      </c>
      <c r="Q185" s="6" t="str">
        <f t="shared" si="8"/>
        <v>Suboptimal</v>
      </c>
    </row>
    <row r="186" spans="1:17" ht="14.5" x14ac:dyDescent="0.35">
      <c r="A186" t="s">
        <v>279</v>
      </c>
      <c r="B186" s="3" t="s">
        <v>4</v>
      </c>
      <c r="C186" s="3">
        <v>84</v>
      </c>
      <c r="D186" s="3" t="str">
        <f t="shared" si="6"/>
        <v xml:space="preserve">284 </v>
      </c>
      <c r="E186" s="3">
        <v>97</v>
      </c>
      <c r="I186" s="3" t="s">
        <v>280</v>
      </c>
      <c r="J186" s="3">
        <f>Table1[[#This Row],[Quantity_Sold (int)]]/Table1[[#This Row],[Quantity_In_Inventory]]</f>
        <v>3.3809523809523809</v>
      </c>
      <c r="K186" s="7">
        <f>IFERROR(Table1[[#This Row],[Quantity_Sold (int)]]/Table1[[#This Row],[Wished_Count]],0)</f>
        <v>2.9278350515463916</v>
      </c>
      <c r="L186" s="3">
        <f>IFERROR(Table1[[#This Row],[Quantity_In_Inventory]]/Table1[[#This Row],[Wished_Count]], 0)</f>
        <v>0.865979381443299</v>
      </c>
      <c r="M186" t="str" cm="1">
        <f t="array" ref="M186">_xlfn.IFS(AND(L186 &gt;= 0.5,L186 &lt;= 1.5), "Perfect", L186 &lt; 0.5, "Understocked", L186 &gt; 1.5, "Overstocked")</f>
        <v>Perfect</v>
      </c>
      <c r="O186" s="5">
        <f>IFERROR(L186,0)</f>
        <v>0.865979381443299</v>
      </c>
      <c r="P186" s="6" t="str">
        <f t="shared" si="7"/>
        <v>no</v>
      </c>
      <c r="Q186" s="6" t="str">
        <f t="shared" si="8"/>
        <v>Suboptimal</v>
      </c>
    </row>
    <row r="187" spans="1:17" ht="14.5" x14ac:dyDescent="0.35">
      <c r="A187" t="s">
        <v>281</v>
      </c>
      <c r="B187" s="3" t="s">
        <v>4</v>
      </c>
      <c r="C187" s="3">
        <v>16</v>
      </c>
      <c r="D187" s="3" t="str">
        <f t="shared" si="6"/>
        <v xml:space="preserve">260 </v>
      </c>
      <c r="E187" s="3">
        <v>104</v>
      </c>
      <c r="I187" s="3" t="s">
        <v>282</v>
      </c>
      <c r="J187" s="3">
        <f>Table1[[#This Row],[Quantity_Sold (int)]]/Table1[[#This Row],[Quantity_In_Inventory]]</f>
        <v>16.25</v>
      </c>
      <c r="K187" s="7">
        <f>IFERROR(Table1[[#This Row],[Quantity_Sold (int)]]/Table1[[#This Row],[Wished_Count]],0)</f>
        <v>2.5</v>
      </c>
      <c r="L187" s="3">
        <f>IFERROR(Table1[[#This Row],[Quantity_In_Inventory]]/Table1[[#This Row],[Wished_Count]], 0)</f>
        <v>0.15384615384615385</v>
      </c>
      <c r="M187" t="str" cm="1">
        <f t="array" ref="M187">_xlfn.IFS(AND(L187 &gt;= 0.5,L187 &lt;= 1.5), "Perfect", L187 &lt; 0.5, "Understocked", L187 &gt; 1.5, "Overstocked")</f>
        <v>Understocked</v>
      </c>
      <c r="O187" s="5">
        <f>IFERROR(L187,0)</f>
        <v>0.15384615384615385</v>
      </c>
      <c r="P187" s="6" t="str">
        <f t="shared" si="7"/>
        <v>no</v>
      </c>
      <c r="Q187" s="6" t="str">
        <f t="shared" si="8"/>
        <v>Suboptimal</v>
      </c>
    </row>
    <row r="188" spans="1:17" ht="14.5" x14ac:dyDescent="0.35">
      <c r="A188" t="s">
        <v>283</v>
      </c>
      <c r="B188" s="3" t="s">
        <v>4</v>
      </c>
      <c r="C188" s="3">
        <v>55921</v>
      </c>
      <c r="D188" s="3" t="str">
        <f t="shared" si="6"/>
        <v xml:space="preserve">87 </v>
      </c>
      <c r="E188" s="3">
        <v>17</v>
      </c>
      <c r="I188" s="3" t="s">
        <v>284</v>
      </c>
      <c r="J188" s="3">
        <f>Table1[[#This Row],[Quantity_Sold (int)]]/Table1[[#This Row],[Quantity_In_Inventory]]</f>
        <v>1.555766170132866E-3</v>
      </c>
      <c r="K188" s="7">
        <f>IFERROR(Table1[[#This Row],[Quantity_Sold (int)]]/Table1[[#This Row],[Wished_Count]],0)</f>
        <v>5.117647058823529</v>
      </c>
      <c r="L188" s="3">
        <f>IFERROR(Table1[[#This Row],[Quantity_In_Inventory]]/Table1[[#This Row],[Wished_Count]], 0)</f>
        <v>3289.4705882352941</v>
      </c>
      <c r="M188" t="str" cm="1">
        <f t="array" ref="M188">_xlfn.IFS(AND(L188 &gt;= 0.5,L188 &lt;= 1.5), "Perfect", L188 &lt; 0.5, "Understocked", L188 &gt; 1.5, "Overstocked")</f>
        <v>Overstocked</v>
      </c>
      <c r="O188" s="5">
        <f>IFERROR(L188,0)</f>
        <v>3289.4705882352941</v>
      </c>
      <c r="P188" s="6" t="str">
        <f t="shared" si="7"/>
        <v>no</v>
      </c>
      <c r="Q188" s="6" t="str">
        <f t="shared" si="8"/>
        <v>Suboptimal</v>
      </c>
    </row>
    <row r="189" spans="1:17" ht="14.5" x14ac:dyDescent="0.35">
      <c r="A189" t="s">
        <v>194</v>
      </c>
      <c r="B189" s="3" t="s">
        <v>4</v>
      </c>
      <c r="C189" s="3">
        <v>40</v>
      </c>
      <c r="D189" s="3" t="str">
        <f t="shared" si="6"/>
        <v xml:space="preserve">66 </v>
      </c>
      <c r="E189" s="3">
        <v>2</v>
      </c>
      <c r="I189" s="3" t="s">
        <v>285</v>
      </c>
      <c r="J189" s="3">
        <f>Table1[[#This Row],[Quantity_Sold (int)]]/Table1[[#This Row],[Quantity_In_Inventory]]</f>
        <v>1.65</v>
      </c>
      <c r="K189" s="7">
        <f>IFERROR(Table1[[#This Row],[Quantity_Sold (int)]]/Table1[[#This Row],[Wished_Count]],0)</f>
        <v>33</v>
      </c>
      <c r="L189" s="3">
        <f>IFERROR(Table1[[#This Row],[Quantity_In_Inventory]]/Table1[[#This Row],[Wished_Count]], 0)</f>
        <v>20</v>
      </c>
      <c r="M189" t="str" cm="1">
        <f t="array" ref="M189">_xlfn.IFS(AND(L189 &gt;= 0.5,L189 &lt;= 1.5), "Perfect", L189 &lt; 0.5, "Understocked", L189 &gt; 1.5, "Overstocked")</f>
        <v>Overstocked</v>
      </c>
      <c r="O189" s="5">
        <f>IFERROR(L189,0)</f>
        <v>20</v>
      </c>
      <c r="P189" s="6" t="str">
        <f t="shared" si="7"/>
        <v>yes</v>
      </c>
      <c r="Q189" s="6" t="str">
        <f t="shared" si="8"/>
        <v>Suboptimal</v>
      </c>
    </row>
    <row r="190" spans="1:17" ht="14.5" x14ac:dyDescent="0.35">
      <c r="A190" t="s">
        <v>286</v>
      </c>
      <c r="B190" s="3" t="s">
        <v>4</v>
      </c>
      <c r="C190" s="3">
        <v>22</v>
      </c>
      <c r="D190" s="3" t="str">
        <f t="shared" si="6"/>
        <v xml:space="preserve">1 </v>
      </c>
      <c r="E190" s="3">
        <v>6</v>
      </c>
      <c r="I190" s="3" t="s">
        <v>36</v>
      </c>
      <c r="J190" s="3">
        <f>Table1[[#This Row],[Quantity_Sold (int)]]/Table1[[#This Row],[Quantity_In_Inventory]]</f>
        <v>4.5454545454545456E-2</v>
      </c>
      <c r="K190" s="7">
        <f>IFERROR(Table1[[#This Row],[Quantity_Sold (int)]]/Table1[[#This Row],[Wished_Count]],0)</f>
        <v>0.16666666666666666</v>
      </c>
      <c r="L190" s="3">
        <f>IFERROR(Table1[[#This Row],[Quantity_In_Inventory]]/Table1[[#This Row],[Wished_Count]], 0)</f>
        <v>3.6666666666666665</v>
      </c>
      <c r="M190" t="str" cm="1">
        <f t="array" ref="M190">_xlfn.IFS(AND(L190 &gt;= 0.5,L190 &lt;= 1.5), "Perfect", L190 &lt; 0.5, "Understocked", L190 &gt; 1.5, "Overstocked")</f>
        <v>Overstocked</v>
      </c>
      <c r="O190" s="5">
        <f>IFERROR(L190,0)</f>
        <v>3.6666666666666665</v>
      </c>
      <c r="P190" s="6" t="str">
        <f t="shared" si="7"/>
        <v>no</v>
      </c>
      <c r="Q190" s="6" t="str">
        <f t="shared" si="8"/>
        <v>Suboptimal</v>
      </c>
    </row>
    <row r="191" spans="1:17" ht="14.5" x14ac:dyDescent="0.35">
      <c r="A191" t="s">
        <v>287</v>
      </c>
      <c r="B191" s="3" t="s">
        <v>4</v>
      </c>
      <c r="C191" s="3">
        <v>5018</v>
      </c>
      <c r="D191" s="3" t="str">
        <f t="shared" ref="D191:D254" si="9">SUBSTITUTE(SUBSTITUTE(I191,"sold",""), "+", "")</f>
        <v xml:space="preserve">7 </v>
      </c>
      <c r="E191" s="3">
        <v>54</v>
      </c>
      <c r="I191" s="3" t="s">
        <v>179</v>
      </c>
      <c r="J191" s="3">
        <f>Table1[[#This Row],[Quantity_Sold (int)]]/Table1[[#This Row],[Quantity_In_Inventory]]</f>
        <v>1.3949780789159027E-3</v>
      </c>
      <c r="K191" s="7">
        <f>IFERROR(Table1[[#This Row],[Quantity_Sold (int)]]/Table1[[#This Row],[Wished_Count]],0)</f>
        <v>0.12962962962962962</v>
      </c>
      <c r="L191" s="3">
        <f>IFERROR(Table1[[#This Row],[Quantity_In_Inventory]]/Table1[[#This Row],[Wished_Count]], 0)</f>
        <v>92.925925925925924</v>
      </c>
      <c r="M191" t="str" cm="1">
        <f t="array" ref="M191">_xlfn.IFS(AND(L191 &gt;= 0.5,L191 &lt;= 1.5), "Perfect", L191 &lt; 0.5, "Understocked", L191 &gt; 1.5, "Overstocked")</f>
        <v>Overstocked</v>
      </c>
      <c r="O191" s="5">
        <f>IFERROR(L191,0)</f>
        <v>92.925925925925924</v>
      </c>
      <c r="P191" s="6" t="str">
        <f t="shared" si="7"/>
        <v>no</v>
      </c>
      <c r="Q191" s="6" t="str">
        <f t="shared" si="8"/>
        <v>Suboptimal</v>
      </c>
    </row>
    <row r="192" spans="1:17" ht="14.5" x14ac:dyDescent="0.35">
      <c r="A192" t="s">
        <v>288</v>
      </c>
      <c r="B192" s="3" t="s">
        <v>4</v>
      </c>
      <c r="C192" s="3">
        <v>14</v>
      </c>
      <c r="D192" s="3" t="str">
        <f t="shared" si="9"/>
        <v xml:space="preserve">129 </v>
      </c>
      <c r="E192" s="3">
        <v>29</v>
      </c>
      <c r="I192" s="3" t="s">
        <v>25</v>
      </c>
      <c r="J192" s="3">
        <f>Table1[[#This Row],[Quantity_Sold (int)]]/Table1[[#This Row],[Quantity_In_Inventory]]</f>
        <v>9.2142857142857135</v>
      </c>
      <c r="K192" s="7">
        <f>IFERROR(Table1[[#This Row],[Quantity_Sold (int)]]/Table1[[#This Row],[Wished_Count]],0)</f>
        <v>4.4482758620689653</v>
      </c>
      <c r="L192" s="3">
        <f>IFERROR(Table1[[#This Row],[Quantity_In_Inventory]]/Table1[[#This Row],[Wished_Count]], 0)</f>
        <v>0.48275862068965519</v>
      </c>
      <c r="M192" t="str" cm="1">
        <f t="array" ref="M192">_xlfn.IFS(AND(L192 &gt;= 0.5,L192 &lt;= 1.5), "Perfect", L192 &lt; 0.5, "Understocked", L192 &gt; 1.5, "Overstocked")</f>
        <v>Understocked</v>
      </c>
      <c r="O192" s="5">
        <f>IFERROR(L192,0)</f>
        <v>0.48275862068965519</v>
      </c>
      <c r="P192" s="6" t="str">
        <f t="shared" si="7"/>
        <v>no</v>
      </c>
      <c r="Q192" s="6" t="str">
        <f t="shared" si="8"/>
        <v>Suboptimal</v>
      </c>
    </row>
    <row r="193" spans="1:17" ht="14.5" x14ac:dyDescent="0.35">
      <c r="A193" t="s">
        <v>289</v>
      </c>
      <c r="B193" s="3" t="s">
        <v>4</v>
      </c>
      <c r="C193" s="3">
        <v>188</v>
      </c>
      <c r="D193" s="3" t="str">
        <f t="shared" si="9"/>
        <v xml:space="preserve">327 </v>
      </c>
      <c r="E193" s="3">
        <v>5</v>
      </c>
      <c r="I193" s="3" t="s">
        <v>290</v>
      </c>
      <c r="J193" s="3">
        <f>Table1[[#This Row],[Quantity_Sold (int)]]/Table1[[#This Row],[Quantity_In_Inventory]]</f>
        <v>1.7393617021276595</v>
      </c>
      <c r="K193" s="7">
        <f>IFERROR(Table1[[#This Row],[Quantity_Sold (int)]]/Table1[[#This Row],[Wished_Count]],0)</f>
        <v>65.400000000000006</v>
      </c>
      <c r="L193" s="3">
        <f>IFERROR(Table1[[#This Row],[Quantity_In_Inventory]]/Table1[[#This Row],[Wished_Count]], 0)</f>
        <v>37.6</v>
      </c>
      <c r="M193" t="str" cm="1">
        <f t="array" ref="M193">_xlfn.IFS(AND(L193 &gt;= 0.5,L193 &lt;= 1.5), "Perfect", L193 &lt; 0.5, "Understocked", L193 &gt; 1.5, "Overstocked")</f>
        <v>Overstocked</v>
      </c>
      <c r="O193" s="5">
        <f>IFERROR(L193,0)</f>
        <v>37.6</v>
      </c>
      <c r="P193" s="6" t="str">
        <f t="shared" si="7"/>
        <v>yes</v>
      </c>
      <c r="Q193" s="6" t="str">
        <f t="shared" si="8"/>
        <v>Suboptimal</v>
      </c>
    </row>
    <row r="194" spans="1:17" ht="14.5" x14ac:dyDescent="0.35">
      <c r="A194" t="s">
        <v>291</v>
      </c>
      <c r="B194" s="3" t="s">
        <v>4</v>
      </c>
      <c r="C194" s="3">
        <v>30</v>
      </c>
      <c r="D194" s="3" t="str">
        <f t="shared" si="9"/>
        <v xml:space="preserve">237 </v>
      </c>
      <c r="E194" s="3">
        <v>15</v>
      </c>
      <c r="I194" s="3" t="s">
        <v>292</v>
      </c>
      <c r="J194" s="3">
        <f>Table1[[#This Row],[Quantity_Sold (int)]]/Table1[[#This Row],[Quantity_In_Inventory]]</f>
        <v>7.9</v>
      </c>
      <c r="K194" s="7">
        <f>IFERROR(Table1[[#This Row],[Quantity_Sold (int)]]/Table1[[#This Row],[Wished_Count]],0)</f>
        <v>15.8</v>
      </c>
      <c r="L194" s="3">
        <f>IFERROR(Table1[[#This Row],[Quantity_In_Inventory]]/Table1[[#This Row],[Wished_Count]], 0)</f>
        <v>2</v>
      </c>
      <c r="M194" t="str" cm="1">
        <f t="array" ref="M194">_xlfn.IFS(AND(L194 &gt;= 0.5,L194 &lt;= 1.5), "Perfect", L194 &lt; 0.5, "Understocked", L194 &gt; 1.5, "Overstocked")</f>
        <v>Overstocked</v>
      </c>
      <c r="O194" s="5">
        <f>IFERROR(L194,0)</f>
        <v>2</v>
      </c>
      <c r="P194" s="6" t="str">
        <f t="shared" si="7"/>
        <v>no</v>
      </c>
      <c r="Q194" s="6" t="str">
        <f t="shared" si="8"/>
        <v>Suboptimal</v>
      </c>
    </row>
    <row r="195" spans="1:17" ht="14.5" x14ac:dyDescent="0.35">
      <c r="A195" t="s">
        <v>293</v>
      </c>
      <c r="B195" s="3" t="s">
        <v>4</v>
      </c>
      <c r="C195" s="3">
        <v>89</v>
      </c>
      <c r="D195" s="3" t="str">
        <f t="shared" si="9"/>
        <v xml:space="preserve">2,000 </v>
      </c>
      <c r="E195" s="3">
        <v>107</v>
      </c>
      <c r="I195" s="3" t="s">
        <v>21</v>
      </c>
      <c r="J195" s="3">
        <f>Table1[[#This Row],[Quantity_Sold (int)]]/Table1[[#This Row],[Quantity_In_Inventory]]</f>
        <v>2.247191011235955E-2</v>
      </c>
      <c r="K195" s="7">
        <f>IFERROR(Table1[[#This Row],[Quantity_Sold (int)]]/Table1[[#This Row],[Wished_Count]],0)</f>
        <v>1.8691588785046728E-2</v>
      </c>
      <c r="L195" s="3">
        <f>IFERROR(Table1[[#This Row],[Quantity_In_Inventory]]/Table1[[#This Row],[Wished_Count]], 0)</f>
        <v>0.83177570093457942</v>
      </c>
      <c r="M195" t="str" cm="1">
        <f t="array" ref="M195">_xlfn.IFS(AND(L195 &gt;= 0.5,L195 &lt;= 1.5), "Perfect", L195 &lt; 0.5, "Understocked", L195 &gt; 1.5, "Overstocked")</f>
        <v>Perfect</v>
      </c>
      <c r="O195" s="5">
        <f>IFERROR(L195,0)</f>
        <v>0.83177570093457942</v>
      </c>
      <c r="P195" s="6" t="str">
        <f t="shared" ref="P195:P258" si="10">IF(AND(1700% &lt;= K195, K195 &lt;= 9600%), "yes", "no")</f>
        <v>no</v>
      </c>
      <c r="Q195" s="6" t="str">
        <f t="shared" ref="Q195:Q258" si="11">IF((M195="Perfect")+(0.01&lt;J195)+(J195&lt;=0.5)+(P195="yes") &gt;=3,"Healthy","Suboptimal")</f>
        <v>Healthy</v>
      </c>
    </row>
    <row r="196" spans="1:17" ht="14.5" x14ac:dyDescent="0.35">
      <c r="A196" t="s">
        <v>294</v>
      </c>
      <c r="B196" s="3" t="s">
        <v>4</v>
      </c>
      <c r="C196" s="3">
        <v>25</v>
      </c>
      <c r="D196" s="3" t="str">
        <f t="shared" si="9"/>
        <v xml:space="preserve">54 </v>
      </c>
      <c r="E196" s="3">
        <v>32</v>
      </c>
      <c r="I196" s="3" t="s">
        <v>295</v>
      </c>
      <c r="J196" s="3">
        <f>Table1[[#This Row],[Quantity_Sold (int)]]/Table1[[#This Row],[Quantity_In_Inventory]]</f>
        <v>2.16</v>
      </c>
      <c r="K196" s="7">
        <f>IFERROR(Table1[[#This Row],[Quantity_Sold (int)]]/Table1[[#This Row],[Wished_Count]],0)</f>
        <v>1.6875</v>
      </c>
      <c r="L196" s="3">
        <f>IFERROR(Table1[[#This Row],[Quantity_In_Inventory]]/Table1[[#This Row],[Wished_Count]], 0)</f>
        <v>0.78125</v>
      </c>
      <c r="M196" t="str" cm="1">
        <f t="array" ref="M196">_xlfn.IFS(AND(L196 &gt;= 0.5,L196 &lt;= 1.5), "Perfect", L196 &lt; 0.5, "Understocked", L196 &gt; 1.5, "Overstocked")</f>
        <v>Perfect</v>
      </c>
      <c r="O196" s="5">
        <f>IFERROR(L196,0)</f>
        <v>0.78125</v>
      </c>
      <c r="P196" s="6" t="str">
        <f t="shared" si="10"/>
        <v>no</v>
      </c>
      <c r="Q196" s="6" t="str">
        <f t="shared" si="11"/>
        <v>Suboptimal</v>
      </c>
    </row>
    <row r="197" spans="1:17" ht="14.5" x14ac:dyDescent="0.35">
      <c r="A197" t="s">
        <v>296</v>
      </c>
      <c r="B197" s="3" t="s">
        <v>4</v>
      </c>
      <c r="C197" s="3">
        <v>966</v>
      </c>
      <c r="D197" s="3" t="str">
        <f t="shared" si="9"/>
        <v xml:space="preserve">102 </v>
      </c>
      <c r="E197" s="3">
        <v>106</v>
      </c>
      <c r="I197" s="3" t="s">
        <v>297</v>
      </c>
      <c r="J197" s="3">
        <f>Table1[[#This Row],[Quantity_Sold (int)]]/Table1[[#This Row],[Quantity_In_Inventory]]</f>
        <v>0.10559006211180125</v>
      </c>
      <c r="K197" s="7">
        <f>IFERROR(Table1[[#This Row],[Quantity_Sold (int)]]/Table1[[#This Row],[Wished_Count]],0)</f>
        <v>0.96226415094339623</v>
      </c>
      <c r="L197" s="3">
        <f>IFERROR(Table1[[#This Row],[Quantity_In_Inventory]]/Table1[[#This Row],[Wished_Count]], 0)</f>
        <v>9.1132075471698109</v>
      </c>
      <c r="M197" t="str" cm="1">
        <f t="array" ref="M197">_xlfn.IFS(AND(L197 &gt;= 0.5,L197 &lt;= 1.5), "Perfect", L197 &lt; 0.5, "Understocked", L197 &gt; 1.5, "Overstocked")</f>
        <v>Overstocked</v>
      </c>
      <c r="O197" s="5">
        <f>IFERROR(L197,0)</f>
        <v>9.1132075471698109</v>
      </c>
      <c r="P197" s="6" t="str">
        <f t="shared" si="10"/>
        <v>no</v>
      </c>
      <c r="Q197" s="6" t="str">
        <f t="shared" si="11"/>
        <v>Suboptimal</v>
      </c>
    </row>
    <row r="198" spans="1:17" ht="14.5" x14ac:dyDescent="0.35">
      <c r="A198" t="s">
        <v>298</v>
      </c>
      <c r="B198" s="3" t="s">
        <v>4</v>
      </c>
      <c r="C198" s="3">
        <v>41</v>
      </c>
      <c r="D198" s="3" t="str">
        <f t="shared" si="9"/>
        <v xml:space="preserve">2,000 </v>
      </c>
      <c r="E198" s="3">
        <v>86</v>
      </c>
      <c r="I198" s="3" t="s">
        <v>21</v>
      </c>
      <c r="J198" s="3">
        <f>Table1[[#This Row],[Quantity_Sold (int)]]/Table1[[#This Row],[Quantity_In_Inventory]]</f>
        <v>4.878048780487805E-2</v>
      </c>
      <c r="K198" s="7">
        <f>IFERROR(Table1[[#This Row],[Quantity_Sold (int)]]/Table1[[#This Row],[Wished_Count]],0)</f>
        <v>2.3255813953488372E-2</v>
      </c>
      <c r="L198" s="3">
        <f>IFERROR(Table1[[#This Row],[Quantity_In_Inventory]]/Table1[[#This Row],[Wished_Count]], 0)</f>
        <v>0.47674418604651164</v>
      </c>
      <c r="M198" t="str" cm="1">
        <f t="array" ref="M198">_xlfn.IFS(AND(L198 &gt;= 0.5,L198 &lt;= 1.5), "Perfect", L198 &lt; 0.5, "Understocked", L198 &gt; 1.5, "Overstocked")</f>
        <v>Understocked</v>
      </c>
      <c r="O198" s="5">
        <f>IFERROR(L198,0)</f>
        <v>0.47674418604651164</v>
      </c>
      <c r="P198" s="6" t="str">
        <f t="shared" si="10"/>
        <v>no</v>
      </c>
      <c r="Q198" s="6" t="str">
        <f t="shared" si="11"/>
        <v>Suboptimal</v>
      </c>
    </row>
    <row r="199" spans="1:17" ht="14.5" x14ac:dyDescent="0.35">
      <c r="A199" t="s">
        <v>299</v>
      </c>
      <c r="B199" s="3" t="s">
        <v>4</v>
      </c>
      <c r="C199" s="3">
        <v>1094</v>
      </c>
      <c r="D199" s="3" t="str">
        <f t="shared" si="9"/>
        <v xml:space="preserve">220 </v>
      </c>
      <c r="E199" s="3">
        <v>22</v>
      </c>
      <c r="I199" s="3" t="s">
        <v>300</v>
      </c>
      <c r="J199" s="3">
        <f>Table1[[#This Row],[Quantity_Sold (int)]]/Table1[[#This Row],[Quantity_In_Inventory]]</f>
        <v>0.20109689213893966</v>
      </c>
      <c r="K199" s="7">
        <f>IFERROR(Table1[[#This Row],[Quantity_Sold (int)]]/Table1[[#This Row],[Wished_Count]],0)</f>
        <v>10</v>
      </c>
      <c r="L199" s="3">
        <f>IFERROR(Table1[[#This Row],[Quantity_In_Inventory]]/Table1[[#This Row],[Wished_Count]], 0)</f>
        <v>49.727272727272727</v>
      </c>
      <c r="M199" t="str" cm="1">
        <f t="array" ref="M199">_xlfn.IFS(AND(L199 &gt;= 0.5,L199 &lt;= 1.5), "Perfect", L199 &lt; 0.5, "Understocked", L199 &gt; 1.5, "Overstocked")</f>
        <v>Overstocked</v>
      </c>
      <c r="O199" s="5">
        <f>IFERROR(L199,0)</f>
        <v>49.727272727272727</v>
      </c>
      <c r="P199" s="6" t="str">
        <f t="shared" si="10"/>
        <v>no</v>
      </c>
      <c r="Q199" s="6" t="str">
        <f t="shared" si="11"/>
        <v>Suboptimal</v>
      </c>
    </row>
    <row r="200" spans="1:17" ht="14.5" x14ac:dyDescent="0.35">
      <c r="A200" t="s">
        <v>301</v>
      </c>
      <c r="B200" s="3" t="s">
        <v>4</v>
      </c>
      <c r="C200" s="3">
        <v>43</v>
      </c>
      <c r="D200" s="3" t="str">
        <f t="shared" si="9"/>
        <v xml:space="preserve">2 </v>
      </c>
      <c r="E200" s="3">
        <v>6</v>
      </c>
      <c r="I200" s="3" t="s">
        <v>51</v>
      </c>
      <c r="J200" s="3">
        <f>Table1[[#This Row],[Quantity_Sold (int)]]/Table1[[#This Row],[Quantity_In_Inventory]]</f>
        <v>4.6511627906976744E-2</v>
      </c>
      <c r="K200" s="7">
        <f>IFERROR(Table1[[#This Row],[Quantity_Sold (int)]]/Table1[[#This Row],[Wished_Count]],0)</f>
        <v>0.33333333333333331</v>
      </c>
      <c r="L200" s="3">
        <f>IFERROR(Table1[[#This Row],[Quantity_In_Inventory]]/Table1[[#This Row],[Wished_Count]], 0)</f>
        <v>7.166666666666667</v>
      </c>
      <c r="M200" t="str" cm="1">
        <f t="array" ref="M200">_xlfn.IFS(AND(L200 &gt;= 0.5,L200 &lt;= 1.5), "Perfect", L200 &lt; 0.5, "Understocked", L200 &gt; 1.5, "Overstocked")</f>
        <v>Overstocked</v>
      </c>
      <c r="O200" s="5">
        <f>IFERROR(L200,0)</f>
        <v>7.166666666666667</v>
      </c>
      <c r="P200" s="6" t="str">
        <f t="shared" si="10"/>
        <v>no</v>
      </c>
      <c r="Q200" s="6" t="str">
        <f t="shared" si="11"/>
        <v>Suboptimal</v>
      </c>
    </row>
    <row r="201" spans="1:17" ht="14.5" x14ac:dyDescent="0.35">
      <c r="A201" t="s">
        <v>302</v>
      </c>
      <c r="B201" s="3" t="s">
        <v>4</v>
      </c>
      <c r="C201" s="3">
        <v>82</v>
      </c>
      <c r="D201" s="3" t="str">
        <f t="shared" si="9"/>
        <v xml:space="preserve">2,000 </v>
      </c>
      <c r="E201" s="3">
        <v>14</v>
      </c>
      <c r="I201" s="3" t="s">
        <v>21</v>
      </c>
      <c r="J201" s="3">
        <f>Table1[[#This Row],[Quantity_Sold (int)]]/Table1[[#This Row],[Quantity_In_Inventory]]</f>
        <v>2.4390243902439025E-2</v>
      </c>
      <c r="K201" s="7">
        <f>IFERROR(Table1[[#This Row],[Quantity_Sold (int)]]/Table1[[#This Row],[Wished_Count]],0)</f>
        <v>0.14285714285714285</v>
      </c>
      <c r="L201" s="3">
        <f>IFERROR(Table1[[#This Row],[Quantity_In_Inventory]]/Table1[[#This Row],[Wished_Count]], 0)</f>
        <v>5.8571428571428568</v>
      </c>
      <c r="M201" t="str" cm="1">
        <f t="array" ref="M201">_xlfn.IFS(AND(L201 &gt;= 0.5,L201 &lt;= 1.5), "Perfect", L201 &lt; 0.5, "Understocked", L201 &gt; 1.5, "Overstocked")</f>
        <v>Overstocked</v>
      </c>
      <c r="O201" s="5">
        <f>IFERROR(L201,0)</f>
        <v>5.8571428571428568</v>
      </c>
      <c r="P201" s="6" t="str">
        <f t="shared" si="10"/>
        <v>no</v>
      </c>
      <c r="Q201" s="6" t="str">
        <f t="shared" si="11"/>
        <v>Suboptimal</v>
      </c>
    </row>
    <row r="202" spans="1:17" ht="14.5" x14ac:dyDescent="0.35">
      <c r="A202" t="s">
        <v>303</v>
      </c>
      <c r="B202" s="3" t="s">
        <v>4</v>
      </c>
      <c r="C202" s="3">
        <v>64</v>
      </c>
      <c r="D202" s="3" t="str">
        <f t="shared" si="9"/>
        <v xml:space="preserve">13 </v>
      </c>
      <c r="E202" s="3">
        <v>17</v>
      </c>
      <c r="I202" s="3" t="s">
        <v>65</v>
      </c>
      <c r="J202" s="3">
        <f>Table1[[#This Row],[Quantity_Sold (int)]]/Table1[[#This Row],[Quantity_In_Inventory]]</f>
        <v>0.203125</v>
      </c>
      <c r="K202" s="7">
        <f>IFERROR(Table1[[#This Row],[Quantity_Sold (int)]]/Table1[[#This Row],[Wished_Count]],0)</f>
        <v>0.76470588235294112</v>
      </c>
      <c r="L202" s="3">
        <f>IFERROR(Table1[[#This Row],[Quantity_In_Inventory]]/Table1[[#This Row],[Wished_Count]], 0)</f>
        <v>3.7647058823529411</v>
      </c>
      <c r="M202" t="str" cm="1">
        <f t="array" ref="M202">_xlfn.IFS(AND(L202 &gt;= 0.5,L202 &lt;= 1.5), "Perfect", L202 &lt; 0.5, "Understocked", L202 &gt; 1.5, "Overstocked")</f>
        <v>Overstocked</v>
      </c>
      <c r="O202" s="5">
        <f>IFERROR(L202,0)</f>
        <v>3.7647058823529411</v>
      </c>
      <c r="P202" s="6" t="str">
        <f t="shared" si="10"/>
        <v>no</v>
      </c>
      <c r="Q202" s="6" t="str">
        <f t="shared" si="11"/>
        <v>Suboptimal</v>
      </c>
    </row>
    <row r="203" spans="1:17" ht="14.5" x14ac:dyDescent="0.35">
      <c r="A203" t="s">
        <v>304</v>
      </c>
      <c r="B203" s="3" t="s">
        <v>4</v>
      </c>
      <c r="C203" s="3">
        <v>14</v>
      </c>
      <c r="D203" s="3" t="str">
        <f t="shared" si="9"/>
        <v xml:space="preserve">244 </v>
      </c>
      <c r="E203" s="3">
        <v>17</v>
      </c>
      <c r="I203" s="3" t="s">
        <v>305</v>
      </c>
      <c r="J203" s="3">
        <f>Table1[[#This Row],[Quantity_Sold (int)]]/Table1[[#This Row],[Quantity_In_Inventory]]</f>
        <v>17.428571428571427</v>
      </c>
      <c r="K203" s="7">
        <f>IFERROR(Table1[[#This Row],[Quantity_Sold (int)]]/Table1[[#This Row],[Wished_Count]],0)</f>
        <v>14.352941176470589</v>
      </c>
      <c r="L203" s="3">
        <f>IFERROR(Table1[[#This Row],[Quantity_In_Inventory]]/Table1[[#This Row],[Wished_Count]], 0)</f>
        <v>0.82352941176470584</v>
      </c>
      <c r="M203" t="str" cm="1">
        <f t="array" ref="M203">_xlfn.IFS(AND(L203 &gt;= 0.5,L203 &lt;= 1.5), "Perfect", L203 &lt; 0.5, "Understocked", L203 &gt; 1.5, "Overstocked")</f>
        <v>Perfect</v>
      </c>
      <c r="O203" s="5">
        <f>IFERROR(L203,0)</f>
        <v>0.82352941176470584</v>
      </c>
      <c r="P203" s="6" t="str">
        <f t="shared" si="10"/>
        <v>no</v>
      </c>
      <c r="Q203" s="6" t="str">
        <f t="shared" si="11"/>
        <v>Suboptimal</v>
      </c>
    </row>
    <row r="204" spans="1:17" ht="14.5" x14ac:dyDescent="0.35">
      <c r="A204" t="s">
        <v>306</v>
      </c>
      <c r="B204" s="3" t="s">
        <v>4</v>
      </c>
      <c r="C204" s="3">
        <v>28</v>
      </c>
      <c r="D204" s="3" t="str">
        <f t="shared" si="9"/>
        <v xml:space="preserve">900 </v>
      </c>
      <c r="E204" s="3">
        <v>81</v>
      </c>
      <c r="I204" s="3" t="s">
        <v>83</v>
      </c>
      <c r="J204" s="3">
        <f>Table1[[#This Row],[Quantity_Sold (int)]]/Table1[[#This Row],[Quantity_In_Inventory]]</f>
        <v>32.142857142857146</v>
      </c>
      <c r="K204" s="7">
        <f>IFERROR(Table1[[#This Row],[Quantity_Sold (int)]]/Table1[[#This Row],[Wished_Count]],0)</f>
        <v>11.111111111111111</v>
      </c>
      <c r="L204" s="3">
        <f>IFERROR(Table1[[#This Row],[Quantity_In_Inventory]]/Table1[[#This Row],[Wished_Count]], 0)</f>
        <v>0.34567901234567899</v>
      </c>
      <c r="M204" t="str" cm="1">
        <f t="array" ref="M204">_xlfn.IFS(AND(L204 &gt;= 0.5,L204 &lt;= 1.5), "Perfect", L204 &lt; 0.5, "Understocked", L204 &gt; 1.5, "Overstocked")</f>
        <v>Understocked</v>
      </c>
      <c r="O204" s="5">
        <f>IFERROR(L204,0)</f>
        <v>0.34567901234567899</v>
      </c>
      <c r="P204" s="6" t="str">
        <f t="shared" si="10"/>
        <v>no</v>
      </c>
      <c r="Q204" s="6" t="str">
        <f t="shared" si="11"/>
        <v>Suboptimal</v>
      </c>
    </row>
    <row r="205" spans="1:17" ht="14.5" x14ac:dyDescent="0.35">
      <c r="A205" t="s">
        <v>307</v>
      </c>
      <c r="B205" s="3" t="s">
        <v>4</v>
      </c>
      <c r="C205" s="3">
        <v>299</v>
      </c>
      <c r="D205" s="3" t="str">
        <f t="shared" si="9"/>
        <v xml:space="preserve">495 </v>
      </c>
      <c r="E205" s="3">
        <v>349</v>
      </c>
      <c r="I205" s="3" t="s">
        <v>308</v>
      </c>
      <c r="J205" s="3">
        <f>Table1[[#This Row],[Quantity_Sold (int)]]/Table1[[#This Row],[Quantity_In_Inventory]]</f>
        <v>1.6555183946488294</v>
      </c>
      <c r="K205" s="7">
        <f>IFERROR(Table1[[#This Row],[Quantity_Sold (int)]]/Table1[[#This Row],[Wished_Count]],0)</f>
        <v>1.4183381088825215</v>
      </c>
      <c r="L205" s="3">
        <f>IFERROR(Table1[[#This Row],[Quantity_In_Inventory]]/Table1[[#This Row],[Wished_Count]], 0)</f>
        <v>0.85673352435530081</v>
      </c>
      <c r="M205" t="str" cm="1">
        <f t="array" ref="M205">_xlfn.IFS(AND(L205 &gt;= 0.5,L205 &lt;= 1.5), "Perfect", L205 &lt; 0.5, "Understocked", L205 &gt; 1.5, "Overstocked")</f>
        <v>Perfect</v>
      </c>
      <c r="O205" s="5">
        <f>IFERROR(L205,0)</f>
        <v>0.85673352435530081</v>
      </c>
      <c r="P205" s="6" t="str">
        <f t="shared" si="10"/>
        <v>no</v>
      </c>
      <c r="Q205" s="6" t="str">
        <f t="shared" si="11"/>
        <v>Suboptimal</v>
      </c>
    </row>
    <row r="206" spans="1:17" ht="14.5" x14ac:dyDescent="0.35">
      <c r="A206" t="s">
        <v>309</v>
      </c>
      <c r="B206" s="3" t="s">
        <v>4</v>
      </c>
      <c r="C206" s="3">
        <v>179</v>
      </c>
      <c r="D206" s="3" t="str">
        <f t="shared" si="9"/>
        <v xml:space="preserve">10 </v>
      </c>
      <c r="E206" s="3">
        <v>11</v>
      </c>
      <c r="I206" s="3" t="s">
        <v>185</v>
      </c>
      <c r="J206" s="3">
        <f>Table1[[#This Row],[Quantity_Sold (int)]]/Table1[[#This Row],[Quantity_In_Inventory]]</f>
        <v>5.5865921787709494E-2</v>
      </c>
      <c r="K206" s="7">
        <f>IFERROR(Table1[[#This Row],[Quantity_Sold (int)]]/Table1[[#This Row],[Wished_Count]],0)</f>
        <v>0.90909090909090906</v>
      </c>
      <c r="L206" s="3">
        <f>IFERROR(Table1[[#This Row],[Quantity_In_Inventory]]/Table1[[#This Row],[Wished_Count]], 0)</f>
        <v>16.272727272727273</v>
      </c>
      <c r="M206" t="str" cm="1">
        <f t="array" ref="M206">_xlfn.IFS(AND(L206 &gt;= 0.5,L206 &lt;= 1.5), "Perfect", L206 &lt; 0.5, "Understocked", L206 &gt; 1.5, "Overstocked")</f>
        <v>Overstocked</v>
      </c>
      <c r="O206" s="5">
        <f>IFERROR(L206,0)</f>
        <v>16.272727272727273</v>
      </c>
      <c r="P206" s="6" t="str">
        <f t="shared" si="10"/>
        <v>no</v>
      </c>
      <c r="Q206" s="6" t="str">
        <f t="shared" si="11"/>
        <v>Suboptimal</v>
      </c>
    </row>
    <row r="207" spans="1:17" ht="14.5" x14ac:dyDescent="0.35">
      <c r="A207" t="s">
        <v>310</v>
      </c>
      <c r="B207" s="3" t="s">
        <v>4</v>
      </c>
      <c r="C207" s="3">
        <v>483</v>
      </c>
      <c r="D207" s="3" t="str">
        <f t="shared" si="9"/>
        <v xml:space="preserve">288 </v>
      </c>
      <c r="E207" s="3">
        <v>3</v>
      </c>
      <c r="I207" s="3" t="s">
        <v>311</v>
      </c>
      <c r="J207" s="3">
        <f>Table1[[#This Row],[Quantity_Sold (int)]]/Table1[[#This Row],[Quantity_In_Inventory]]</f>
        <v>0.59627329192546585</v>
      </c>
      <c r="K207" s="7">
        <f>IFERROR(Table1[[#This Row],[Quantity_Sold (int)]]/Table1[[#This Row],[Wished_Count]],0)</f>
        <v>96</v>
      </c>
      <c r="L207" s="3">
        <f>IFERROR(Table1[[#This Row],[Quantity_In_Inventory]]/Table1[[#This Row],[Wished_Count]], 0)</f>
        <v>161</v>
      </c>
      <c r="M207" t="str" cm="1">
        <f t="array" ref="M207">_xlfn.IFS(AND(L207 &gt;= 0.5,L207 &lt;= 1.5), "Perfect", L207 &lt; 0.5, "Understocked", L207 &gt; 1.5, "Overstocked")</f>
        <v>Overstocked</v>
      </c>
      <c r="O207" s="5">
        <f>IFERROR(L207,0)</f>
        <v>161</v>
      </c>
      <c r="P207" s="6" t="str">
        <f t="shared" si="10"/>
        <v>yes</v>
      </c>
      <c r="Q207" s="6" t="str">
        <f t="shared" si="11"/>
        <v>Suboptimal</v>
      </c>
    </row>
    <row r="208" spans="1:17" ht="14.5" x14ac:dyDescent="0.35">
      <c r="A208" t="s">
        <v>312</v>
      </c>
      <c r="B208" s="3" t="s">
        <v>4</v>
      </c>
      <c r="C208" s="3">
        <v>15954</v>
      </c>
      <c r="D208" s="3" t="str">
        <f t="shared" si="9"/>
        <v xml:space="preserve">0 </v>
      </c>
      <c r="E208" s="3">
        <v>36</v>
      </c>
      <c r="I208" s="3" t="s">
        <v>10</v>
      </c>
      <c r="J208" s="3">
        <f>Table1[[#This Row],[Quantity_Sold (int)]]/Table1[[#This Row],[Quantity_In_Inventory]]</f>
        <v>0</v>
      </c>
      <c r="K208" s="7">
        <f>IFERROR(Table1[[#This Row],[Quantity_Sold (int)]]/Table1[[#This Row],[Wished_Count]],0)</f>
        <v>0</v>
      </c>
      <c r="L208" s="3">
        <f>IFERROR(Table1[[#This Row],[Quantity_In_Inventory]]/Table1[[#This Row],[Wished_Count]], 0)</f>
        <v>443.16666666666669</v>
      </c>
      <c r="M208" t="str" cm="1">
        <f t="array" ref="M208">_xlfn.IFS(AND(L208 &gt;= 0.5,L208 &lt;= 1.5), "Perfect", L208 &lt; 0.5, "Understocked", L208 &gt; 1.5, "Overstocked")</f>
        <v>Overstocked</v>
      </c>
      <c r="O208" s="5">
        <f>IFERROR(L208,0)</f>
        <v>443.16666666666669</v>
      </c>
      <c r="P208" s="6" t="str">
        <f t="shared" si="10"/>
        <v>no</v>
      </c>
      <c r="Q208" s="6" t="str">
        <f t="shared" si="11"/>
        <v>Suboptimal</v>
      </c>
    </row>
    <row r="209" spans="1:17" ht="14.5" x14ac:dyDescent="0.35">
      <c r="A209" t="s">
        <v>313</v>
      </c>
      <c r="B209" s="3" t="s">
        <v>4</v>
      </c>
      <c r="C209" s="3">
        <v>2768</v>
      </c>
      <c r="D209" s="3" t="str">
        <f t="shared" si="9"/>
        <v xml:space="preserve">485 </v>
      </c>
      <c r="E209" s="3">
        <v>24</v>
      </c>
      <c r="I209" s="3" t="s">
        <v>314</v>
      </c>
      <c r="J209" s="3">
        <f>Table1[[#This Row],[Quantity_Sold (int)]]/Table1[[#This Row],[Quantity_In_Inventory]]</f>
        <v>0.17521676300578035</v>
      </c>
      <c r="K209" s="7">
        <f>IFERROR(Table1[[#This Row],[Quantity_Sold (int)]]/Table1[[#This Row],[Wished_Count]],0)</f>
        <v>20.208333333333332</v>
      </c>
      <c r="L209" s="3">
        <f>IFERROR(Table1[[#This Row],[Quantity_In_Inventory]]/Table1[[#This Row],[Wished_Count]], 0)</f>
        <v>115.33333333333333</v>
      </c>
      <c r="M209" t="str" cm="1">
        <f t="array" ref="M209">_xlfn.IFS(AND(L209 &gt;= 0.5,L209 &lt;= 1.5), "Perfect", L209 &lt; 0.5, "Understocked", L209 &gt; 1.5, "Overstocked")</f>
        <v>Overstocked</v>
      </c>
      <c r="O209" s="5">
        <f>IFERROR(L209,0)</f>
        <v>115.33333333333333</v>
      </c>
      <c r="P209" s="6" t="str">
        <f t="shared" si="10"/>
        <v>yes</v>
      </c>
      <c r="Q209" s="6" t="str">
        <f t="shared" si="11"/>
        <v>Healthy</v>
      </c>
    </row>
    <row r="210" spans="1:17" ht="14.5" x14ac:dyDescent="0.35">
      <c r="A210" t="s">
        <v>315</v>
      </c>
      <c r="B210" s="3" t="s">
        <v>4</v>
      </c>
      <c r="C210" s="3">
        <v>147</v>
      </c>
      <c r="D210" s="3" t="str">
        <f t="shared" si="9"/>
        <v xml:space="preserve">5,000 </v>
      </c>
      <c r="E210" s="3">
        <v>253</v>
      </c>
      <c r="I210" s="3" t="s">
        <v>110</v>
      </c>
      <c r="J210" s="3">
        <f>Table1[[#This Row],[Quantity_Sold (int)]]/Table1[[#This Row],[Quantity_In_Inventory]]</f>
        <v>3.4013605442176874E-2</v>
      </c>
      <c r="K210" s="7">
        <f>IFERROR(Table1[[#This Row],[Quantity_Sold (int)]]/Table1[[#This Row],[Wished_Count]],0)</f>
        <v>1.9762845849802372E-2</v>
      </c>
      <c r="L210" s="3">
        <f>IFERROR(Table1[[#This Row],[Quantity_In_Inventory]]/Table1[[#This Row],[Wished_Count]], 0)</f>
        <v>0.5810276679841897</v>
      </c>
      <c r="M210" t="str" cm="1">
        <f t="array" ref="M210">_xlfn.IFS(AND(L210 &gt;= 0.5,L210 &lt;= 1.5), "Perfect", L210 &lt; 0.5, "Understocked", L210 &gt; 1.5, "Overstocked")</f>
        <v>Perfect</v>
      </c>
      <c r="O210" s="5">
        <f>IFERROR(L210,0)</f>
        <v>0.5810276679841897</v>
      </c>
      <c r="P210" s="6" t="str">
        <f t="shared" si="10"/>
        <v>no</v>
      </c>
      <c r="Q210" s="6" t="str">
        <f t="shared" si="11"/>
        <v>Healthy</v>
      </c>
    </row>
    <row r="211" spans="1:17" ht="14.5" x14ac:dyDescent="0.35">
      <c r="A211" t="s">
        <v>316</v>
      </c>
      <c r="B211" s="3" t="s">
        <v>4</v>
      </c>
      <c r="C211" s="3">
        <v>498</v>
      </c>
      <c r="D211" s="3" t="str">
        <f t="shared" si="9"/>
        <v xml:space="preserve">195 </v>
      </c>
      <c r="E211" s="3">
        <v>1</v>
      </c>
      <c r="I211" s="3" t="s">
        <v>197</v>
      </c>
      <c r="J211" s="3">
        <f>Table1[[#This Row],[Quantity_Sold (int)]]/Table1[[#This Row],[Quantity_In_Inventory]]</f>
        <v>0.39156626506024095</v>
      </c>
      <c r="K211" s="7">
        <f>IFERROR(Table1[[#This Row],[Quantity_Sold (int)]]/Table1[[#This Row],[Wished_Count]],0)</f>
        <v>195</v>
      </c>
      <c r="L211" s="3">
        <f>IFERROR(Table1[[#This Row],[Quantity_In_Inventory]]/Table1[[#This Row],[Wished_Count]], 0)</f>
        <v>498</v>
      </c>
      <c r="M211" t="str" cm="1">
        <f t="array" ref="M211">_xlfn.IFS(AND(L211 &gt;= 0.5,L211 &lt;= 1.5), "Perfect", L211 &lt; 0.5, "Understocked", L211 &gt; 1.5, "Overstocked")</f>
        <v>Overstocked</v>
      </c>
      <c r="O211" s="5">
        <f>IFERROR(L211,0)</f>
        <v>498</v>
      </c>
      <c r="P211" s="6" t="str">
        <f t="shared" si="10"/>
        <v>no</v>
      </c>
      <c r="Q211" s="6" t="str">
        <f t="shared" si="11"/>
        <v>Suboptimal</v>
      </c>
    </row>
    <row r="212" spans="1:17" ht="14.5" x14ac:dyDescent="0.35">
      <c r="A212" t="s">
        <v>317</v>
      </c>
      <c r="B212" s="3" t="s">
        <v>4</v>
      </c>
      <c r="C212" s="3">
        <v>11</v>
      </c>
      <c r="D212" s="3" t="str">
        <f t="shared" si="9"/>
        <v xml:space="preserve">500 </v>
      </c>
      <c r="E212" s="3">
        <v>36</v>
      </c>
      <c r="I212" s="3" t="s">
        <v>27</v>
      </c>
      <c r="J212" s="3">
        <f>Table1[[#This Row],[Quantity_Sold (int)]]/Table1[[#This Row],[Quantity_In_Inventory]]</f>
        <v>45.454545454545453</v>
      </c>
      <c r="K212" s="7">
        <f>IFERROR(Table1[[#This Row],[Quantity_Sold (int)]]/Table1[[#This Row],[Wished_Count]],0)</f>
        <v>13.888888888888889</v>
      </c>
      <c r="L212" s="3">
        <f>IFERROR(Table1[[#This Row],[Quantity_In_Inventory]]/Table1[[#This Row],[Wished_Count]], 0)</f>
        <v>0.30555555555555558</v>
      </c>
      <c r="M212" t="str" cm="1">
        <f t="array" ref="M212">_xlfn.IFS(AND(L212 &gt;= 0.5,L212 &lt;= 1.5), "Perfect", L212 &lt; 0.5, "Understocked", L212 &gt; 1.5, "Overstocked")</f>
        <v>Understocked</v>
      </c>
      <c r="O212" s="5">
        <f>IFERROR(L212,0)</f>
        <v>0.30555555555555558</v>
      </c>
      <c r="P212" s="6" t="str">
        <f t="shared" si="10"/>
        <v>no</v>
      </c>
      <c r="Q212" s="6" t="str">
        <f t="shared" si="11"/>
        <v>Suboptimal</v>
      </c>
    </row>
    <row r="213" spans="1:17" ht="14.5" x14ac:dyDescent="0.35">
      <c r="A213" t="s">
        <v>318</v>
      </c>
      <c r="B213" s="3" t="s">
        <v>4</v>
      </c>
      <c r="C213" s="3">
        <v>687</v>
      </c>
      <c r="D213" s="3" t="str">
        <f t="shared" si="9"/>
        <v xml:space="preserve">194 </v>
      </c>
      <c r="E213" s="3">
        <v>3</v>
      </c>
      <c r="I213" s="3" t="s">
        <v>319</v>
      </c>
      <c r="J213" s="3">
        <f>Table1[[#This Row],[Quantity_Sold (int)]]/Table1[[#This Row],[Quantity_In_Inventory]]</f>
        <v>0.28238719068413393</v>
      </c>
      <c r="K213" s="7">
        <f>IFERROR(Table1[[#This Row],[Quantity_Sold (int)]]/Table1[[#This Row],[Wished_Count]],0)</f>
        <v>64.666666666666671</v>
      </c>
      <c r="L213" s="3">
        <f>IFERROR(Table1[[#This Row],[Quantity_In_Inventory]]/Table1[[#This Row],[Wished_Count]], 0)</f>
        <v>229</v>
      </c>
      <c r="M213" t="str" cm="1">
        <f t="array" ref="M213">_xlfn.IFS(AND(L213 &gt;= 0.5,L213 &lt;= 1.5), "Perfect", L213 &lt; 0.5, "Understocked", L213 &gt; 1.5, "Overstocked")</f>
        <v>Overstocked</v>
      </c>
      <c r="O213" s="5">
        <f>IFERROR(L213,0)</f>
        <v>229</v>
      </c>
      <c r="P213" s="6" t="str">
        <f t="shared" si="10"/>
        <v>yes</v>
      </c>
      <c r="Q213" s="6" t="str">
        <f t="shared" si="11"/>
        <v>Healthy</v>
      </c>
    </row>
    <row r="214" spans="1:17" ht="14.5" x14ac:dyDescent="0.35">
      <c r="A214" t="s">
        <v>320</v>
      </c>
      <c r="B214" s="3" t="s">
        <v>4</v>
      </c>
      <c r="C214" s="3">
        <v>15</v>
      </c>
      <c r="D214" s="3" t="str">
        <f t="shared" si="9"/>
        <v xml:space="preserve">382 </v>
      </c>
      <c r="E214" s="3">
        <v>10583</v>
      </c>
      <c r="I214" s="3" t="s">
        <v>321</v>
      </c>
      <c r="J214" s="3">
        <f>Table1[[#This Row],[Quantity_Sold (int)]]/Table1[[#This Row],[Quantity_In_Inventory]]</f>
        <v>25.466666666666665</v>
      </c>
      <c r="K214" s="7">
        <f>IFERROR(Table1[[#This Row],[Quantity_Sold (int)]]/Table1[[#This Row],[Wished_Count]],0)</f>
        <v>3.6095625059056981E-2</v>
      </c>
      <c r="L214" s="3">
        <f>IFERROR(Table1[[#This Row],[Quantity_In_Inventory]]/Table1[[#This Row],[Wished_Count]], 0)</f>
        <v>1.4173674761409809E-3</v>
      </c>
      <c r="M214" t="str" cm="1">
        <f t="array" ref="M214">_xlfn.IFS(AND(L214 &gt;= 0.5,L214 &lt;= 1.5), "Perfect", L214 &lt; 0.5, "Understocked", L214 &gt; 1.5, "Overstocked")</f>
        <v>Understocked</v>
      </c>
      <c r="O214" s="5">
        <f>IFERROR(L214,0)</f>
        <v>1.4173674761409809E-3</v>
      </c>
      <c r="P214" s="6" t="str">
        <f t="shared" si="10"/>
        <v>no</v>
      </c>
      <c r="Q214" s="6" t="str">
        <f t="shared" si="11"/>
        <v>Suboptimal</v>
      </c>
    </row>
    <row r="215" spans="1:17" ht="14.5" x14ac:dyDescent="0.35">
      <c r="A215" t="s">
        <v>322</v>
      </c>
      <c r="B215" s="3" t="s">
        <v>4</v>
      </c>
      <c r="C215" s="3">
        <v>26</v>
      </c>
      <c r="D215" s="3" t="str">
        <f t="shared" si="9"/>
        <v xml:space="preserve">226 </v>
      </c>
      <c r="E215" s="3">
        <v>0</v>
      </c>
      <c r="I215" s="3" t="s">
        <v>323</v>
      </c>
      <c r="J215" s="3">
        <f>Table1[[#This Row],[Quantity_Sold (int)]]/Table1[[#This Row],[Quantity_In_Inventory]]</f>
        <v>8.6923076923076916</v>
      </c>
      <c r="K215" s="7">
        <f>IFERROR(Table1[[#This Row],[Quantity_Sold (int)]]/Table1[[#This Row],[Wished_Count]],0)</f>
        <v>0</v>
      </c>
      <c r="L215" s="3">
        <f>IFERROR(Table1[[#This Row],[Quantity_In_Inventory]]/Table1[[#This Row],[Wished_Count]], 0)</f>
        <v>0</v>
      </c>
      <c r="M215" t="str" cm="1">
        <f t="array" ref="M215">_xlfn.IFS(AND(L215 &gt;= 0.5,L215 &lt;= 1.5), "Perfect", L215 &lt; 0.5, "Understocked", L215 &gt; 1.5, "Overstocked")</f>
        <v>Understocked</v>
      </c>
      <c r="O215" s="5">
        <f>IFERROR(L215,0)</f>
        <v>0</v>
      </c>
      <c r="P215" s="6" t="str">
        <f t="shared" si="10"/>
        <v>no</v>
      </c>
      <c r="Q215" s="6" t="str">
        <f t="shared" si="11"/>
        <v>Suboptimal</v>
      </c>
    </row>
    <row r="216" spans="1:17" ht="14.5" x14ac:dyDescent="0.35">
      <c r="A216" t="s">
        <v>324</v>
      </c>
      <c r="B216" s="3" t="s">
        <v>4</v>
      </c>
      <c r="C216" s="3">
        <v>30</v>
      </c>
      <c r="D216" s="3" t="str">
        <f t="shared" si="9"/>
        <v xml:space="preserve">5 </v>
      </c>
      <c r="E216" s="3">
        <v>13</v>
      </c>
      <c r="I216" s="3" t="s">
        <v>2</v>
      </c>
      <c r="J216" s="3">
        <f>Table1[[#This Row],[Quantity_Sold (int)]]/Table1[[#This Row],[Quantity_In_Inventory]]</f>
        <v>0.16666666666666666</v>
      </c>
      <c r="K216" s="7">
        <f>IFERROR(Table1[[#This Row],[Quantity_Sold (int)]]/Table1[[#This Row],[Wished_Count]],0)</f>
        <v>0.38461538461538464</v>
      </c>
      <c r="L216" s="3">
        <f>IFERROR(Table1[[#This Row],[Quantity_In_Inventory]]/Table1[[#This Row],[Wished_Count]], 0)</f>
        <v>2.3076923076923075</v>
      </c>
      <c r="M216" t="str" cm="1">
        <f t="array" ref="M216">_xlfn.IFS(AND(L216 &gt;= 0.5,L216 &lt;= 1.5), "Perfect", L216 &lt; 0.5, "Understocked", L216 &gt; 1.5, "Overstocked")</f>
        <v>Overstocked</v>
      </c>
      <c r="O216" s="5">
        <f>IFERROR(L216,0)</f>
        <v>2.3076923076923075</v>
      </c>
      <c r="P216" s="6" t="str">
        <f t="shared" si="10"/>
        <v>no</v>
      </c>
      <c r="Q216" s="6" t="str">
        <f t="shared" si="11"/>
        <v>Suboptimal</v>
      </c>
    </row>
    <row r="217" spans="1:17" ht="14.5" x14ac:dyDescent="0.35">
      <c r="A217" t="s">
        <v>325</v>
      </c>
      <c r="B217" s="3" t="s">
        <v>4</v>
      </c>
      <c r="C217" s="3">
        <v>920</v>
      </c>
      <c r="D217" s="3" t="str">
        <f t="shared" si="9"/>
        <v xml:space="preserve">0 </v>
      </c>
      <c r="E217" s="3">
        <v>101</v>
      </c>
      <c r="I217" s="3" t="s">
        <v>10</v>
      </c>
      <c r="J217" s="3">
        <f>Table1[[#This Row],[Quantity_Sold (int)]]/Table1[[#This Row],[Quantity_In_Inventory]]</f>
        <v>0</v>
      </c>
      <c r="K217" s="7">
        <f>IFERROR(Table1[[#This Row],[Quantity_Sold (int)]]/Table1[[#This Row],[Wished_Count]],0)</f>
        <v>0</v>
      </c>
      <c r="L217" s="3">
        <f>IFERROR(Table1[[#This Row],[Quantity_In_Inventory]]/Table1[[#This Row],[Wished_Count]], 0)</f>
        <v>9.1089108910891081</v>
      </c>
      <c r="M217" t="str" cm="1">
        <f t="array" ref="M217">_xlfn.IFS(AND(L217 &gt;= 0.5,L217 &lt;= 1.5), "Perfect", L217 &lt; 0.5, "Understocked", L217 &gt; 1.5, "Overstocked")</f>
        <v>Overstocked</v>
      </c>
      <c r="O217" s="5">
        <f>IFERROR(L217,0)</f>
        <v>9.1089108910891081</v>
      </c>
      <c r="P217" s="6" t="str">
        <f t="shared" si="10"/>
        <v>no</v>
      </c>
      <c r="Q217" s="6" t="str">
        <f t="shared" si="11"/>
        <v>Suboptimal</v>
      </c>
    </row>
    <row r="218" spans="1:17" ht="14.5" x14ac:dyDescent="0.35">
      <c r="A218" t="s">
        <v>326</v>
      </c>
      <c r="B218" s="3" t="s">
        <v>4</v>
      </c>
      <c r="C218" s="3">
        <v>86</v>
      </c>
      <c r="D218" s="3" t="str">
        <f t="shared" si="9"/>
        <v xml:space="preserve">88 </v>
      </c>
      <c r="E218" s="3">
        <v>11</v>
      </c>
      <c r="I218" s="3" t="s">
        <v>327</v>
      </c>
      <c r="J218" s="3">
        <f>Table1[[#This Row],[Quantity_Sold (int)]]/Table1[[#This Row],[Quantity_In_Inventory]]</f>
        <v>1.0232558139534884</v>
      </c>
      <c r="K218" s="7">
        <f>IFERROR(Table1[[#This Row],[Quantity_Sold (int)]]/Table1[[#This Row],[Wished_Count]],0)</f>
        <v>8</v>
      </c>
      <c r="L218" s="3">
        <f>IFERROR(Table1[[#This Row],[Quantity_In_Inventory]]/Table1[[#This Row],[Wished_Count]], 0)</f>
        <v>7.8181818181818183</v>
      </c>
      <c r="M218" t="str" cm="1">
        <f t="array" ref="M218">_xlfn.IFS(AND(L218 &gt;= 0.5,L218 &lt;= 1.5), "Perfect", L218 &lt; 0.5, "Understocked", L218 &gt; 1.5, "Overstocked")</f>
        <v>Overstocked</v>
      </c>
      <c r="O218" s="5">
        <f>IFERROR(L218,0)</f>
        <v>7.8181818181818183</v>
      </c>
      <c r="P218" s="6" t="str">
        <f t="shared" si="10"/>
        <v>no</v>
      </c>
      <c r="Q218" s="6" t="str">
        <f t="shared" si="11"/>
        <v>Suboptimal</v>
      </c>
    </row>
    <row r="219" spans="1:17" ht="14.5" x14ac:dyDescent="0.35">
      <c r="A219" t="s">
        <v>328</v>
      </c>
      <c r="B219" s="3" t="s">
        <v>4</v>
      </c>
      <c r="C219" s="3">
        <v>2</v>
      </c>
      <c r="D219" s="3" t="str">
        <f t="shared" si="9"/>
        <v xml:space="preserve">85 </v>
      </c>
      <c r="E219" s="3">
        <v>15</v>
      </c>
      <c r="I219" s="3" t="s">
        <v>329</v>
      </c>
      <c r="J219" s="3">
        <f>Table1[[#This Row],[Quantity_Sold (int)]]/Table1[[#This Row],[Quantity_In_Inventory]]</f>
        <v>42.5</v>
      </c>
      <c r="K219" s="7">
        <f>IFERROR(Table1[[#This Row],[Quantity_Sold (int)]]/Table1[[#This Row],[Wished_Count]],0)</f>
        <v>5.666666666666667</v>
      </c>
      <c r="L219" s="3">
        <f>IFERROR(Table1[[#This Row],[Quantity_In_Inventory]]/Table1[[#This Row],[Wished_Count]], 0)</f>
        <v>0.13333333333333333</v>
      </c>
      <c r="M219" t="str" cm="1">
        <f t="array" ref="M219">_xlfn.IFS(AND(L219 &gt;= 0.5,L219 &lt;= 1.5), "Perfect", L219 &lt; 0.5, "Understocked", L219 &gt; 1.5, "Overstocked")</f>
        <v>Understocked</v>
      </c>
      <c r="O219" s="5">
        <f>IFERROR(L219,0)</f>
        <v>0.13333333333333333</v>
      </c>
      <c r="P219" s="6" t="str">
        <f t="shared" si="10"/>
        <v>no</v>
      </c>
      <c r="Q219" s="6" t="str">
        <f t="shared" si="11"/>
        <v>Suboptimal</v>
      </c>
    </row>
    <row r="220" spans="1:17" ht="14.5" x14ac:dyDescent="0.35">
      <c r="A220" t="s">
        <v>330</v>
      </c>
      <c r="B220" s="3" t="s">
        <v>4</v>
      </c>
      <c r="C220" s="3">
        <v>10984</v>
      </c>
      <c r="D220" s="3" t="str">
        <f t="shared" si="9"/>
        <v xml:space="preserve">2,000 </v>
      </c>
      <c r="E220" s="3">
        <v>77</v>
      </c>
      <c r="I220" s="3" t="s">
        <v>21</v>
      </c>
      <c r="J220" s="3">
        <f>Table1[[#This Row],[Quantity_Sold (int)]]/Table1[[#This Row],[Quantity_In_Inventory]]</f>
        <v>1.8208302986161691E-4</v>
      </c>
      <c r="K220" s="7">
        <f>IFERROR(Table1[[#This Row],[Quantity_Sold (int)]]/Table1[[#This Row],[Wished_Count]],0)</f>
        <v>2.5974025974025976E-2</v>
      </c>
      <c r="L220" s="3">
        <f>IFERROR(Table1[[#This Row],[Quantity_In_Inventory]]/Table1[[#This Row],[Wished_Count]], 0)</f>
        <v>142.64935064935065</v>
      </c>
      <c r="M220" t="str" cm="1">
        <f t="array" ref="M220">_xlfn.IFS(AND(L220 &gt;= 0.5,L220 &lt;= 1.5), "Perfect", L220 &lt; 0.5, "Understocked", L220 &gt; 1.5, "Overstocked")</f>
        <v>Overstocked</v>
      </c>
      <c r="O220" s="5">
        <f>IFERROR(L220,0)</f>
        <v>142.64935064935065</v>
      </c>
      <c r="P220" s="6" t="str">
        <f t="shared" si="10"/>
        <v>no</v>
      </c>
      <c r="Q220" s="6" t="str">
        <f t="shared" si="11"/>
        <v>Suboptimal</v>
      </c>
    </row>
    <row r="221" spans="1:17" ht="14.5" x14ac:dyDescent="0.35">
      <c r="A221" t="s">
        <v>331</v>
      </c>
      <c r="B221" s="3" t="s">
        <v>4</v>
      </c>
      <c r="C221" s="3">
        <v>80</v>
      </c>
      <c r="D221" s="3" t="str">
        <f t="shared" si="9"/>
        <v xml:space="preserve">10 </v>
      </c>
      <c r="E221" s="3">
        <v>4</v>
      </c>
      <c r="I221" s="3" t="s">
        <v>185</v>
      </c>
      <c r="J221" s="3">
        <f>Table1[[#This Row],[Quantity_Sold (int)]]/Table1[[#This Row],[Quantity_In_Inventory]]</f>
        <v>0.125</v>
      </c>
      <c r="K221" s="7">
        <f>IFERROR(Table1[[#This Row],[Quantity_Sold (int)]]/Table1[[#This Row],[Wished_Count]],0)</f>
        <v>2.5</v>
      </c>
      <c r="L221" s="3">
        <f>IFERROR(Table1[[#This Row],[Quantity_In_Inventory]]/Table1[[#This Row],[Wished_Count]], 0)</f>
        <v>20</v>
      </c>
      <c r="M221" t="str" cm="1">
        <f t="array" ref="M221">_xlfn.IFS(AND(L221 &gt;= 0.5,L221 &lt;= 1.5), "Perfect", L221 &lt; 0.5, "Understocked", L221 &gt; 1.5, "Overstocked")</f>
        <v>Overstocked</v>
      </c>
      <c r="O221" s="5">
        <f>IFERROR(L221,0)</f>
        <v>20</v>
      </c>
      <c r="P221" s="6" t="str">
        <f t="shared" si="10"/>
        <v>no</v>
      </c>
      <c r="Q221" s="6" t="str">
        <f t="shared" si="11"/>
        <v>Suboptimal</v>
      </c>
    </row>
    <row r="222" spans="1:17" ht="14.5" x14ac:dyDescent="0.35">
      <c r="A222" t="s">
        <v>332</v>
      </c>
      <c r="B222" s="3" t="s">
        <v>4</v>
      </c>
      <c r="C222" s="3">
        <v>3962</v>
      </c>
      <c r="D222" s="3" t="str">
        <f t="shared" si="9"/>
        <v xml:space="preserve">16 </v>
      </c>
      <c r="E222" s="3">
        <v>1175</v>
      </c>
      <c r="I222" s="3" t="s">
        <v>97</v>
      </c>
      <c r="J222" s="3">
        <f>Table1[[#This Row],[Quantity_Sold (int)]]/Table1[[#This Row],[Quantity_In_Inventory]]</f>
        <v>4.0383644623927309E-3</v>
      </c>
      <c r="K222" s="7">
        <f>IFERROR(Table1[[#This Row],[Quantity_Sold (int)]]/Table1[[#This Row],[Wished_Count]],0)</f>
        <v>1.3617021276595745E-2</v>
      </c>
      <c r="L222" s="3">
        <f>IFERROR(Table1[[#This Row],[Quantity_In_Inventory]]/Table1[[#This Row],[Wished_Count]], 0)</f>
        <v>3.3719148936170211</v>
      </c>
      <c r="M222" t="str" cm="1">
        <f t="array" ref="M222">_xlfn.IFS(AND(L222 &gt;= 0.5,L222 &lt;= 1.5), "Perfect", L222 &lt; 0.5, "Understocked", L222 &gt; 1.5, "Overstocked")</f>
        <v>Overstocked</v>
      </c>
      <c r="O222" s="5">
        <f>IFERROR(L222,0)</f>
        <v>3.3719148936170211</v>
      </c>
      <c r="P222" s="6" t="str">
        <f t="shared" si="10"/>
        <v>no</v>
      </c>
      <c r="Q222" s="6" t="str">
        <f t="shared" si="11"/>
        <v>Suboptimal</v>
      </c>
    </row>
    <row r="223" spans="1:17" ht="14.5" x14ac:dyDescent="0.35">
      <c r="A223" t="s">
        <v>333</v>
      </c>
      <c r="B223" s="3" t="s">
        <v>4</v>
      </c>
      <c r="C223" s="3">
        <v>10234</v>
      </c>
      <c r="D223" s="3" t="str">
        <f t="shared" si="9"/>
        <v xml:space="preserve">0 </v>
      </c>
      <c r="E223" s="3">
        <v>13</v>
      </c>
      <c r="I223" s="3" t="s">
        <v>10</v>
      </c>
      <c r="J223" s="3">
        <f>Table1[[#This Row],[Quantity_Sold (int)]]/Table1[[#This Row],[Quantity_In_Inventory]]</f>
        <v>0</v>
      </c>
      <c r="K223" s="7">
        <f>IFERROR(Table1[[#This Row],[Quantity_Sold (int)]]/Table1[[#This Row],[Wished_Count]],0)</f>
        <v>0</v>
      </c>
      <c r="L223" s="3">
        <f>IFERROR(Table1[[#This Row],[Quantity_In_Inventory]]/Table1[[#This Row],[Wished_Count]], 0)</f>
        <v>787.23076923076928</v>
      </c>
      <c r="M223" t="str" cm="1">
        <f t="array" ref="M223">_xlfn.IFS(AND(L223 &gt;= 0.5,L223 &lt;= 1.5), "Perfect", L223 &lt; 0.5, "Understocked", L223 &gt; 1.5, "Overstocked")</f>
        <v>Overstocked</v>
      </c>
      <c r="O223" s="5">
        <f>IFERROR(L223,0)</f>
        <v>787.23076923076928</v>
      </c>
      <c r="P223" s="6" t="str">
        <f t="shared" si="10"/>
        <v>no</v>
      </c>
      <c r="Q223" s="6" t="str">
        <f t="shared" si="11"/>
        <v>Suboptimal</v>
      </c>
    </row>
    <row r="224" spans="1:17" ht="14.5" x14ac:dyDescent="0.35">
      <c r="A224" t="s">
        <v>334</v>
      </c>
      <c r="B224" s="3" t="s">
        <v>4</v>
      </c>
      <c r="C224" s="3">
        <v>3977</v>
      </c>
      <c r="D224" s="3" t="str">
        <f t="shared" si="9"/>
        <v xml:space="preserve">470 </v>
      </c>
      <c r="E224" s="3">
        <v>978</v>
      </c>
      <c r="I224" s="3" t="s">
        <v>335</v>
      </c>
      <c r="J224" s="3">
        <f>Table1[[#This Row],[Quantity_Sold (int)]]/Table1[[#This Row],[Quantity_In_Inventory]]</f>
        <v>0.11817953231078702</v>
      </c>
      <c r="K224" s="7">
        <f>IFERROR(Table1[[#This Row],[Quantity_Sold (int)]]/Table1[[#This Row],[Wished_Count]],0)</f>
        <v>0.48057259713701433</v>
      </c>
      <c r="L224" s="3">
        <f>IFERROR(Table1[[#This Row],[Quantity_In_Inventory]]/Table1[[#This Row],[Wished_Count]], 0)</f>
        <v>4.0664621676891617</v>
      </c>
      <c r="M224" t="str" cm="1">
        <f t="array" ref="M224">_xlfn.IFS(AND(L224 &gt;= 0.5,L224 &lt;= 1.5), "Perfect", L224 &lt; 0.5, "Understocked", L224 &gt; 1.5, "Overstocked")</f>
        <v>Overstocked</v>
      </c>
      <c r="O224" s="5">
        <f>IFERROR(L224,0)</f>
        <v>4.0664621676891617</v>
      </c>
      <c r="P224" s="6" t="str">
        <f t="shared" si="10"/>
        <v>no</v>
      </c>
      <c r="Q224" s="6" t="str">
        <f t="shared" si="11"/>
        <v>Suboptimal</v>
      </c>
    </row>
    <row r="225" spans="1:17" ht="14.5" x14ac:dyDescent="0.35">
      <c r="A225" t="s">
        <v>336</v>
      </c>
      <c r="B225" s="3" t="s">
        <v>4</v>
      </c>
      <c r="C225" s="3">
        <v>119</v>
      </c>
      <c r="D225" s="3" t="str">
        <f t="shared" si="9"/>
        <v xml:space="preserve">2 </v>
      </c>
      <c r="E225" s="3">
        <v>11</v>
      </c>
      <c r="I225" s="3" t="s">
        <v>51</v>
      </c>
      <c r="J225" s="3">
        <f>Table1[[#This Row],[Quantity_Sold (int)]]/Table1[[#This Row],[Quantity_In_Inventory]]</f>
        <v>1.680672268907563E-2</v>
      </c>
      <c r="K225" s="7">
        <f>IFERROR(Table1[[#This Row],[Quantity_Sold (int)]]/Table1[[#This Row],[Wished_Count]],0)</f>
        <v>0.18181818181818182</v>
      </c>
      <c r="L225" s="3">
        <f>IFERROR(Table1[[#This Row],[Quantity_In_Inventory]]/Table1[[#This Row],[Wished_Count]], 0)</f>
        <v>10.818181818181818</v>
      </c>
      <c r="M225" t="str" cm="1">
        <f t="array" ref="M225">_xlfn.IFS(AND(L225 &gt;= 0.5,L225 &lt;= 1.5), "Perfect", L225 &lt; 0.5, "Understocked", L225 &gt; 1.5, "Overstocked")</f>
        <v>Overstocked</v>
      </c>
      <c r="O225" s="5">
        <f>IFERROR(L225,0)</f>
        <v>10.818181818181818</v>
      </c>
      <c r="P225" s="6" t="str">
        <f t="shared" si="10"/>
        <v>no</v>
      </c>
      <c r="Q225" s="6" t="str">
        <f t="shared" si="11"/>
        <v>Suboptimal</v>
      </c>
    </row>
    <row r="226" spans="1:17" ht="14.5" x14ac:dyDescent="0.35">
      <c r="A226" t="s">
        <v>337</v>
      </c>
      <c r="B226" s="3" t="s">
        <v>4</v>
      </c>
      <c r="C226" s="3">
        <v>291</v>
      </c>
      <c r="D226" s="3" t="str">
        <f t="shared" si="9"/>
        <v xml:space="preserve">1,000 </v>
      </c>
      <c r="E226" s="3">
        <v>14</v>
      </c>
      <c r="I226" s="3" t="s">
        <v>12</v>
      </c>
      <c r="J226" s="3">
        <f>Table1[[#This Row],[Quantity_Sold (int)]]/Table1[[#This Row],[Quantity_In_Inventory]]</f>
        <v>3.4364261168384879E-3</v>
      </c>
      <c r="K226" s="7">
        <f>IFERROR(Table1[[#This Row],[Quantity_Sold (int)]]/Table1[[#This Row],[Wished_Count]],0)</f>
        <v>7.1428571428571425E-2</v>
      </c>
      <c r="L226" s="3">
        <f>IFERROR(Table1[[#This Row],[Quantity_In_Inventory]]/Table1[[#This Row],[Wished_Count]], 0)</f>
        <v>20.785714285714285</v>
      </c>
      <c r="M226" t="str" cm="1">
        <f t="array" ref="M226">_xlfn.IFS(AND(L226 &gt;= 0.5,L226 &lt;= 1.5), "Perfect", L226 &lt; 0.5, "Understocked", L226 &gt; 1.5, "Overstocked")</f>
        <v>Overstocked</v>
      </c>
      <c r="O226" s="5">
        <f>IFERROR(L226,0)</f>
        <v>20.785714285714285</v>
      </c>
      <c r="P226" s="6" t="str">
        <f t="shared" si="10"/>
        <v>no</v>
      </c>
      <c r="Q226" s="6" t="str">
        <f t="shared" si="11"/>
        <v>Suboptimal</v>
      </c>
    </row>
    <row r="227" spans="1:17" ht="14.5" x14ac:dyDescent="0.35">
      <c r="A227" t="s">
        <v>338</v>
      </c>
      <c r="B227" s="3" t="s">
        <v>4</v>
      </c>
      <c r="C227" s="3">
        <v>1158</v>
      </c>
      <c r="D227" s="3" t="str">
        <f t="shared" si="9"/>
        <v xml:space="preserve">1 </v>
      </c>
      <c r="E227" s="3">
        <v>25</v>
      </c>
      <c r="I227" s="3" t="s">
        <v>36</v>
      </c>
      <c r="J227" s="3">
        <f>Table1[[#This Row],[Quantity_Sold (int)]]/Table1[[#This Row],[Quantity_In_Inventory]]</f>
        <v>8.6355785837651119E-4</v>
      </c>
      <c r="K227" s="7">
        <f>IFERROR(Table1[[#This Row],[Quantity_Sold (int)]]/Table1[[#This Row],[Wished_Count]],0)</f>
        <v>0.04</v>
      </c>
      <c r="L227" s="3">
        <f>IFERROR(Table1[[#This Row],[Quantity_In_Inventory]]/Table1[[#This Row],[Wished_Count]], 0)</f>
        <v>46.32</v>
      </c>
      <c r="M227" t="str" cm="1">
        <f t="array" ref="M227">_xlfn.IFS(AND(L227 &gt;= 0.5,L227 &lt;= 1.5), "Perfect", L227 &lt; 0.5, "Understocked", L227 &gt; 1.5, "Overstocked")</f>
        <v>Overstocked</v>
      </c>
      <c r="O227" s="5">
        <f>IFERROR(L227,0)</f>
        <v>46.32</v>
      </c>
      <c r="P227" s="6" t="str">
        <f t="shared" si="10"/>
        <v>no</v>
      </c>
      <c r="Q227" s="6" t="str">
        <f t="shared" si="11"/>
        <v>Suboptimal</v>
      </c>
    </row>
    <row r="228" spans="1:17" ht="14.5" x14ac:dyDescent="0.35">
      <c r="A228" t="s">
        <v>339</v>
      </c>
      <c r="B228" s="3" t="s">
        <v>4</v>
      </c>
      <c r="C228" s="3">
        <v>2524</v>
      </c>
      <c r="D228" s="3" t="str">
        <f t="shared" si="9"/>
        <v xml:space="preserve">1,000 </v>
      </c>
      <c r="E228" s="3">
        <v>46</v>
      </c>
      <c r="I228" s="3" t="s">
        <v>12</v>
      </c>
      <c r="J228" s="3">
        <f>Table1[[#This Row],[Quantity_Sold (int)]]/Table1[[#This Row],[Quantity_In_Inventory]]</f>
        <v>3.9619651347068147E-4</v>
      </c>
      <c r="K228" s="7">
        <f>IFERROR(Table1[[#This Row],[Quantity_Sold (int)]]/Table1[[#This Row],[Wished_Count]],0)</f>
        <v>2.1739130434782608E-2</v>
      </c>
      <c r="L228" s="3">
        <f>IFERROR(Table1[[#This Row],[Quantity_In_Inventory]]/Table1[[#This Row],[Wished_Count]], 0)</f>
        <v>54.869565217391305</v>
      </c>
      <c r="M228" t="str" cm="1">
        <f t="array" ref="M228">_xlfn.IFS(AND(L228 &gt;= 0.5,L228 &lt;= 1.5), "Perfect", L228 &lt; 0.5, "Understocked", L228 &gt; 1.5, "Overstocked")</f>
        <v>Overstocked</v>
      </c>
      <c r="O228" s="5">
        <f>IFERROR(L228,0)</f>
        <v>54.869565217391305</v>
      </c>
      <c r="P228" s="6" t="str">
        <f t="shared" si="10"/>
        <v>no</v>
      </c>
      <c r="Q228" s="6" t="str">
        <f t="shared" si="11"/>
        <v>Suboptimal</v>
      </c>
    </row>
    <row r="229" spans="1:17" ht="14.5" x14ac:dyDescent="0.35">
      <c r="A229" t="s">
        <v>340</v>
      </c>
      <c r="B229" s="3" t="s">
        <v>4</v>
      </c>
      <c r="C229" s="3">
        <v>29</v>
      </c>
      <c r="D229" s="3" t="str">
        <f t="shared" si="9"/>
        <v xml:space="preserve">19 </v>
      </c>
      <c r="E229" s="3">
        <v>59</v>
      </c>
      <c r="I229" s="3" t="s">
        <v>341</v>
      </c>
      <c r="J229" s="3">
        <f>Table1[[#This Row],[Quantity_Sold (int)]]/Table1[[#This Row],[Quantity_In_Inventory]]</f>
        <v>0.65517241379310343</v>
      </c>
      <c r="K229" s="7">
        <f>IFERROR(Table1[[#This Row],[Quantity_Sold (int)]]/Table1[[#This Row],[Wished_Count]],0)</f>
        <v>0.32203389830508472</v>
      </c>
      <c r="L229" s="3">
        <f>IFERROR(Table1[[#This Row],[Quantity_In_Inventory]]/Table1[[#This Row],[Wished_Count]], 0)</f>
        <v>0.49152542372881358</v>
      </c>
      <c r="M229" t="str" cm="1">
        <f t="array" ref="M229">_xlfn.IFS(AND(L229 &gt;= 0.5,L229 &lt;= 1.5), "Perfect", L229 &lt; 0.5, "Understocked", L229 &gt; 1.5, "Overstocked")</f>
        <v>Understocked</v>
      </c>
      <c r="O229" s="5">
        <f>IFERROR(L229,0)</f>
        <v>0.49152542372881358</v>
      </c>
      <c r="P229" s="6" t="str">
        <f t="shared" si="10"/>
        <v>no</v>
      </c>
      <c r="Q229" s="6" t="str">
        <f t="shared" si="11"/>
        <v>Suboptimal</v>
      </c>
    </row>
    <row r="230" spans="1:17" ht="14.5" x14ac:dyDescent="0.35">
      <c r="A230" t="s">
        <v>342</v>
      </c>
      <c r="B230" s="3" t="s">
        <v>4</v>
      </c>
      <c r="C230" s="3">
        <v>208</v>
      </c>
      <c r="D230" s="3" t="str">
        <f t="shared" si="9"/>
        <v xml:space="preserve">2 </v>
      </c>
      <c r="E230" s="3">
        <v>4</v>
      </c>
      <c r="I230" s="3" t="s">
        <v>51</v>
      </c>
      <c r="J230" s="3">
        <f>Table1[[#This Row],[Quantity_Sold (int)]]/Table1[[#This Row],[Quantity_In_Inventory]]</f>
        <v>9.6153846153846159E-3</v>
      </c>
      <c r="K230" s="7">
        <f>IFERROR(Table1[[#This Row],[Quantity_Sold (int)]]/Table1[[#This Row],[Wished_Count]],0)</f>
        <v>0.5</v>
      </c>
      <c r="L230" s="3">
        <f>IFERROR(Table1[[#This Row],[Quantity_In_Inventory]]/Table1[[#This Row],[Wished_Count]], 0)</f>
        <v>52</v>
      </c>
      <c r="M230" t="str" cm="1">
        <f t="array" ref="M230">_xlfn.IFS(AND(L230 &gt;= 0.5,L230 &lt;= 1.5), "Perfect", L230 &lt; 0.5, "Understocked", L230 &gt; 1.5, "Overstocked")</f>
        <v>Overstocked</v>
      </c>
      <c r="O230" s="5">
        <f>IFERROR(L230,0)</f>
        <v>52</v>
      </c>
      <c r="P230" s="6" t="str">
        <f t="shared" si="10"/>
        <v>no</v>
      </c>
      <c r="Q230" s="6" t="str">
        <f t="shared" si="11"/>
        <v>Suboptimal</v>
      </c>
    </row>
    <row r="231" spans="1:17" ht="14.5" x14ac:dyDescent="0.35">
      <c r="A231" t="s">
        <v>343</v>
      </c>
      <c r="B231" s="3" t="s">
        <v>4</v>
      </c>
      <c r="C231" s="3">
        <v>17</v>
      </c>
      <c r="D231" s="3" t="str">
        <f t="shared" si="9"/>
        <v xml:space="preserve">107 </v>
      </c>
      <c r="E231" s="3">
        <v>2</v>
      </c>
      <c r="I231" s="3" t="s">
        <v>344</v>
      </c>
      <c r="J231" s="3">
        <f>Table1[[#This Row],[Quantity_Sold (int)]]/Table1[[#This Row],[Quantity_In_Inventory]]</f>
        <v>6.2941176470588234</v>
      </c>
      <c r="K231" s="7">
        <f>IFERROR(Table1[[#This Row],[Quantity_Sold (int)]]/Table1[[#This Row],[Wished_Count]],0)</f>
        <v>53.5</v>
      </c>
      <c r="L231" s="3">
        <f>IFERROR(Table1[[#This Row],[Quantity_In_Inventory]]/Table1[[#This Row],[Wished_Count]], 0)</f>
        <v>8.5</v>
      </c>
      <c r="M231" t="str" cm="1">
        <f t="array" ref="M231">_xlfn.IFS(AND(L231 &gt;= 0.5,L231 &lt;= 1.5), "Perfect", L231 &lt; 0.5, "Understocked", L231 &gt; 1.5, "Overstocked")</f>
        <v>Overstocked</v>
      </c>
      <c r="O231" s="5">
        <f>IFERROR(L231,0)</f>
        <v>8.5</v>
      </c>
      <c r="P231" s="6" t="str">
        <f t="shared" si="10"/>
        <v>yes</v>
      </c>
      <c r="Q231" s="6" t="str">
        <f t="shared" si="11"/>
        <v>Suboptimal</v>
      </c>
    </row>
    <row r="232" spans="1:17" ht="14.5" x14ac:dyDescent="0.35">
      <c r="A232" t="s">
        <v>345</v>
      </c>
      <c r="B232" s="3" t="s">
        <v>4</v>
      </c>
      <c r="C232" s="3">
        <v>29</v>
      </c>
      <c r="D232" s="3" t="str">
        <f t="shared" si="9"/>
        <v xml:space="preserve">7 </v>
      </c>
      <c r="E232" s="3">
        <v>18</v>
      </c>
      <c r="I232" s="3" t="s">
        <v>179</v>
      </c>
      <c r="J232" s="3">
        <f>Table1[[#This Row],[Quantity_Sold (int)]]/Table1[[#This Row],[Quantity_In_Inventory]]</f>
        <v>0.2413793103448276</v>
      </c>
      <c r="K232" s="7">
        <f>IFERROR(Table1[[#This Row],[Quantity_Sold (int)]]/Table1[[#This Row],[Wished_Count]],0)</f>
        <v>0.3888888888888889</v>
      </c>
      <c r="L232" s="3">
        <f>IFERROR(Table1[[#This Row],[Quantity_In_Inventory]]/Table1[[#This Row],[Wished_Count]], 0)</f>
        <v>1.6111111111111112</v>
      </c>
      <c r="M232" t="str" cm="1">
        <f t="array" ref="M232">_xlfn.IFS(AND(L232 &gt;= 0.5,L232 &lt;= 1.5), "Perfect", L232 &lt; 0.5, "Understocked", L232 &gt; 1.5, "Overstocked")</f>
        <v>Overstocked</v>
      </c>
      <c r="O232" s="5">
        <f>IFERROR(L232,0)</f>
        <v>1.6111111111111112</v>
      </c>
      <c r="P232" s="6" t="str">
        <f t="shared" si="10"/>
        <v>no</v>
      </c>
      <c r="Q232" s="6" t="str">
        <f t="shared" si="11"/>
        <v>Suboptimal</v>
      </c>
    </row>
    <row r="233" spans="1:17" ht="14.5" x14ac:dyDescent="0.35">
      <c r="A233" t="s">
        <v>346</v>
      </c>
      <c r="B233" s="3" t="s">
        <v>4</v>
      </c>
      <c r="C233" s="3">
        <v>13</v>
      </c>
      <c r="D233" s="3" t="str">
        <f t="shared" si="9"/>
        <v xml:space="preserve">212 </v>
      </c>
      <c r="E233" s="3">
        <v>31</v>
      </c>
      <c r="I233" s="3" t="s">
        <v>347</v>
      </c>
      <c r="J233" s="3">
        <f>Table1[[#This Row],[Quantity_Sold (int)]]/Table1[[#This Row],[Quantity_In_Inventory]]</f>
        <v>16.307692307692307</v>
      </c>
      <c r="K233" s="7">
        <f>IFERROR(Table1[[#This Row],[Quantity_Sold (int)]]/Table1[[#This Row],[Wished_Count]],0)</f>
        <v>6.838709677419355</v>
      </c>
      <c r="L233" s="3">
        <f>IFERROR(Table1[[#This Row],[Quantity_In_Inventory]]/Table1[[#This Row],[Wished_Count]], 0)</f>
        <v>0.41935483870967744</v>
      </c>
      <c r="M233" t="str" cm="1">
        <f t="array" ref="M233">_xlfn.IFS(AND(L233 &gt;= 0.5,L233 &lt;= 1.5), "Perfect", L233 &lt; 0.5, "Understocked", L233 &gt; 1.5, "Overstocked")</f>
        <v>Understocked</v>
      </c>
      <c r="O233" s="5">
        <f>IFERROR(L233,0)</f>
        <v>0.41935483870967744</v>
      </c>
      <c r="P233" s="6" t="str">
        <f t="shared" si="10"/>
        <v>no</v>
      </c>
      <c r="Q233" s="6" t="str">
        <f t="shared" si="11"/>
        <v>Suboptimal</v>
      </c>
    </row>
    <row r="234" spans="1:17" ht="14.5" x14ac:dyDescent="0.35">
      <c r="A234" t="s">
        <v>348</v>
      </c>
      <c r="B234" s="3" t="s">
        <v>4</v>
      </c>
      <c r="C234" s="3">
        <v>229</v>
      </c>
      <c r="D234" s="3" t="str">
        <f t="shared" si="9"/>
        <v xml:space="preserve">1,000 </v>
      </c>
      <c r="E234" s="3">
        <v>64</v>
      </c>
      <c r="I234" s="3" t="s">
        <v>12</v>
      </c>
      <c r="J234" s="3">
        <f>Table1[[#This Row],[Quantity_Sold (int)]]/Table1[[#This Row],[Quantity_In_Inventory]]</f>
        <v>4.3668122270742356E-3</v>
      </c>
      <c r="K234" s="7">
        <f>IFERROR(Table1[[#This Row],[Quantity_Sold (int)]]/Table1[[#This Row],[Wished_Count]],0)</f>
        <v>1.5625E-2</v>
      </c>
      <c r="L234" s="3">
        <f>IFERROR(Table1[[#This Row],[Quantity_In_Inventory]]/Table1[[#This Row],[Wished_Count]], 0)</f>
        <v>3.578125</v>
      </c>
      <c r="M234" t="str" cm="1">
        <f t="array" ref="M234">_xlfn.IFS(AND(L234 &gt;= 0.5,L234 &lt;= 1.5), "Perfect", L234 &lt; 0.5, "Understocked", L234 &gt; 1.5, "Overstocked")</f>
        <v>Overstocked</v>
      </c>
      <c r="O234" s="5">
        <f>IFERROR(L234,0)</f>
        <v>3.578125</v>
      </c>
      <c r="P234" s="6" t="str">
        <f t="shared" si="10"/>
        <v>no</v>
      </c>
      <c r="Q234" s="6" t="str">
        <f t="shared" si="11"/>
        <v>Suboptimal</v>
      </c>
    </row>
    <row r="235" spans="1:17" ht="14.5" x14ac:dyDescent="0.35">
      <c r="A235" t="s">
        <v>349</v>
      </c>
      <c r="B235" s="3" t="s">
        <v>4</v>
      </c>
      <c r="C235" s="3">
        <v>32</v>
      </c>
      <c r="D235" s="3" t="str">
        <f t="shared" si="9"/>
        <v xml:space="preserve">5 </v>
      </c>
      <c r="E235" s="3">
        <v>9</v>
      </c>
      <c r="I235" s="3" t="s">
        <v>2</v>
      </c>
      <c r="J235" s="3">
        <f>Table1[[#This Row],[Quantity_Sold (int)]]/Table1[[#This Row],[Quantity_In_Inventory]]</f>
        <v>0.15625</v>
      </c>
      <c r="K235" s="7">
        <f>IFERROR(Table1[[#This Row],[Quantity_Sold (int)]]/Table1[[#This Row],[Wished_Count]],0)</f>
        <v>0.55555555555555558</v>
      </c>
      <c r="L235" s="3">
        <f>IFERROR(Table1[[#This Row],[Quantity_In_Inventory]]/Table1[[#This Row],[Wished_Count]], 0)</f>
        <v>3.5555555555555554</v>
      </c>
      <c r="M235" t="str" cm="1">
        <f t="array" ref="M235">_xlfn.IFS(AND(L235 &gt;= 0.5,L235 &lt;= 1.5), "Perfect", L235 &lt; 0.5, "Understocked", L235 &gt; 1.5, "Overstocked")</f>
        <v>Overstocked</v>
      </c>
      <c r="O235" s="5">
        <f>IFERROR(L235,0)</f>
        <v>3.5555555555555554</v>
      </c>
      <c r="P235" s="6" t="str">
        <f t="shared" si="10"/>
        <v>no</v>
      </c>
      <c r="Q235" s="6" t="str">
        <f t="shared" si="11"/>
        <v>Suboptimal</v>
      </c>
    </row>
    <row r="236" spans="1:17" ht="14.5" x14ac:dyDescent="0.35">
      <c r="A236" t="s">
        <v>350</v>
      </c>
      <c r="B236" s="3" t="s">
        <v>4</v>
      </c>
      <c r="C236" s="3">
        <v>79</v>
      </c>
      <c r="D236" s="3" t="str">
        <f t="shared" si="9"/>
        <v xml:space="preserve">2,000 </v>
      </c>
      <c r="E236" s="3">
        <v>17</v>
      </c>
      <c r="I236" s="3" t="s">
        <v>21</v>
      </c>
      <c r="J236" s="3">
        <f>Table1[[#This Row],[Quantity_Sold (int)]]/Table1[[#This Row],[Quantity_In_Inventory]]</f>
        <v>2.5316455696202531E-2</v>
      </c>
      <c r="K236" s="7">
        <f>IFERROR(Table1[[#This Row],[Quantity_Sold (int)]]/Table1[[#This Row],[Wished_Count]],0)</f>
        <v>0.11764705882352941</v>
      </c>
      <c r="L236" s="3">
        <f>IFERROR(Table1[[#This Row],[Quantity_In_Inventory]]/Table1[[#This Row],[Wished_Count]], 0)</f>
        <v>4.6470588235294121</v>
      </c>
      <c r="M236" t="str" cm="1">
        <f t="array" ref="M236">_xlfn.IFS(AND(L236 &gt;= 0.5,L236 &lt;= 1.5), "Perfect", L236 &lt; 0.5, "Understocked", L236 &gt; 1.5, "Overstocked")</f>
        <v>Overstocked</v>
      </c>
      <c r="O236" s="5">
        <f>IFERROR(L236,0)</f>
        <v>4.6470588235294121</v>
      </c>
      <c r="P236" s="6" t="str">
        <f t="shared" si="10"/>
        <v>no</v>
      </c>
      <c r="Q236" s="6" t="str">
        <f t="shared" si="11"/>
        <v>Suboptimal</v>
      </c>
    </row>
    <row r="237" spans="1:17" ht="14.5" x14ac:dyDescent="0.35">
      <c r="A237" t="s">
        <v>351</v>
      </c>
      <c r="B237" s="3" t="s">
        <v>4</v>
      </c>
      <c r="C237" s="3">
        <v>11973</v>
      </c>
      <c r="D237" s="3" t="str">
        <f t="shared" si="9"/>
        <v xml:space="preserve">299 </v>
      </c>
      <c r="E237" s="3">
        <v>17</v>
      </c>
      <c r="I237" s="3" t="s">
        <v>352</v>
      </c>
      <c r="J237" s="3">
        <f>Table1[[#This Row],[Quantity_Sold (int)]]/Table1[[#This Row],[Quantity_In_Inventory]]</f>
        <v>2.4972855591748101E-2</v>
      </c>
      <c r="K237" s="7">
        <f>IFERROR(Table1[[#This Row],[Quantity_Sold (int)]]/Table1[[#This Row],[Wished_Count]],0)</f>
        <v>17.588235294117649</v>
      </c>
      <c r="L237" s="3">
        <f>IFERROR(Table1[[#This Row],[Quantity_In_Inventory]]/Table1[[#This Row],[Wished_Count]], 0)</f>
        <v>704.29411764705878</v>
      </c>
      <c r="M237" t="str" cm="1">
        <f t="array" ref="M237">_xlfn.IFS(AND(L237 &gt;= 0.5,L237 &lt;= 1.5), "Perfect", L237 &lt; 0.5, "Understocked", L237 &gt; 1.5, "Overstocked")</f>
        <v>Overstocked</v>
      </c>
      <c r="O237" s="5">
        <f>IFERROR(L237,0)</f>
        <v>704.29411764705878</v>
      </c>
      <c r="P237" s="6" t="str">
        <f t="shared" si="10"/>
        <v>yes</v>
      </c>
      <c r="Q237" s="6" t="str">
        <f t="shared" si="11"/>
        <v>Healthy</v>
      </c>
    </row>
    <row r="238" spans="1:17" ht="14.5" x14ac:dyDescent="0.35">
      <c r="A238" t="s">
        <v>353</v>
      </c>
      <c r="B238" s="3" t="s">
        <v>4</v>
      </c>
      <c r="C238" s="3">
        <v>22</v>
      </c>
      <c r="D238" s="3" t="str">
        <f t="shared" si="9"/>
        <v xml:space="preserve">93 </v>
      </c>
      <c r="E238" s="3">
        <v>24</v>
      </c>
      <c r="I238" s="3" t="s">
        <v>354</v>
      </c>
      <c r="J238" s="3">
        <f>Table1[[#This Row],[Quantity_Sold (int)]]/Table1[[#This Row],[Quantity_In_Inventory]]</f>
        <v>4.2272727272727275</v>
      </c>
      <c r="K238" s="7">
        <f>IFERROR(Table1[[#This Row],[Quantity_Sold (int)]]/Table1[[#This Row],[Wished_Count]],0)</f>
        <v>3.875</v>
      </c>
      <c r="L238" s="3">
        <f>IFERROR(Table1[[#This Row],[Quantity_In_Inventory]]/Table1[[#This Row],[Wished_Count]], 0)</f>
        <v>0.91666666666666663</v>
      </c>
      <c r="M238" t="str" cm="1">
        <f t="array" ref="M238">_xlfn.IFS(AND(L238 &gt;= 0.5,L238 &lt;= 1.5), "Perfect", L238 &lt; 0.5, "Understocked", L238 &gt; 1.5, "Overstocked")</f>
        <v>Perfect</v>
      </c>
      <c r="O238" s="5">
        <f>IFERROR(L238,0)</f>
        <v>0.91666666666666663</v>
      </c>
      <c r="P238" s="6" t="str">
        <f t="shared" si="10"/>
        <v>no</v>
      </c>
      <c r="Q238" s="6" t="str">
        <f t="shared" si="11"/>
        <v>Suboptimal</v>
      </c>
    </row>
    <row r="239" spans="1:17" ht="14.5" x14ac:dyDescent="0.35">
      <c r="A239" t="s">
        <v>355</v>
      </c>
      <c r="B239" s="3" t="s">
        <v>4</v>
      </c>
      <c r="C239" s="3">
        <v>2995</v>
      </c>
      <c r="D239" s="3" t="str">
        <f t="shared" si="9"/>
        <v xml:space="preserve">500 </v>
      </c>
      <c r="E239" s="3">
        <v>0</v>
      </c>
      <c r="I239" s="3" t="s">
        <v>27</v>
      </c>
      <c r="J239" s="3">
        <f>Table1[[#This Row],[Quantity_Sold (int)]]/Table1[[#This Row],[Quantity_In_Inventory]]</f>
        <v>0.1669449081803005</v>
      </c>
      <c r="K239" s="7">
        <f>IFERROR(Table1[[#This Row],[Quantity_Sold (int)]]/Table1[[#This Row],[Wished_Count]],0)</f>
        <v>0</v>
      </c>
      <c r="L239" s="3">
        <f>IFERROR(Table1[[#This Row],[Quantity_In_Inventory]]/Table1[[#This Row],[Wished_Count]], 0)</f>
        <v>0</v>
      </c>
      <c r="M239" t="str" cm="1">
        <f t="array" ref="M239">_xlfn.IFS(AND(L239 &gt;= 0.5,L239 &lt;= 1.5), "Perfect", L239 &lt; 0.5, "Understocked", L239 &gt; 1.5, "Overstocked")</f>
        <v>Understocked</v>
      </c>
      <c r="O239" s="5">
        <f>IFERROR(L239,0)</f>
        <v>0</v>
      </c>
      <c r="P239" s="6" t="str">
        <f t="shared" si="10"/>
        <v>no</v>
      </c>
      <c r="Q239" s="6" t="str">
        <f t="shared" si="11"/>
        <v>Suboptimal</v>
      </c>
    </row>
    <row r="240" spans="1:17" ht="14.5" x14ac:dyDescent="0.35">
      <c r="A240" t="s">
        <v>356</v>
      </c>
      <c r="B240" s="3" t="s">
        <v>4</v>
      </c>
      <c r="C240" s="3">
        <v>13</v>
      </c>
      <c r="D240" s="3" t="str">
        <f t="shared" si="9"/>
        <v xml:space="preserve">22 </v>
      </c>
      <c r="E240" s="3">
        <v>8</v>
      </c>
      <c r="I240" s="3" t="s">
        <v>357</v>
      </c>
      <c r="J240" s="3">
        <f>Table1[[#This Row],[Quantity_Sold (int)]]/Table1[[#This Row],[Quantity_In_Inventory]]</f>
        <v>1.6923076923076923</v>
      </c>
      <c r="K240" s="7">
        <f>IFERROR(Table1[[#This Row],[Quantity_Sold (int)]]/Table1[[#This Row],[Wished_Count]],0)</f>
        <v>2.75</v>
      </c>
      <c r="L240" s="3">
        <f>IFERROR(Table1[[#This Row],[Quantity_In_Inventory]]/Table1[[#This Row],[Wished_Count]], 0)</f>
        <v>1.625</v>
      </c>
      <c r="M240" t="str" cm="1">
        <f t="array" ref="M240">_xlfn.IFS(AND(L240 &gt;= 0.5,L240 &lt;= 1.5), "Perfect", L240 &lt; 0.5, "Understocked", L240 &gt; 1.5, "Overstocked")</f>
        <v>Overstocked</v>
      </c>
      <c r="O240" s="5">
        <f>IFERROR(L240,0)</f>
        <v>1.625</v>
      </c>
      <c r="P240" s="6" t="str">
        <f t="shared" si="10"/>
        <v>no</v>
      </c>
      <c r="Q240" s="6" t="str">
        <f t="shared" si="11"/>
        <v>Suboptimal</v>
      </c>
    </row>
    <row r="241" spans="1:17" ht="14.5" x14ac:dyDescent="0.35">
      <c r="A241" t="s">
        <v>358</v>
      </c>
      <c r="B241" s="3" t="s">
        <v>4</v>
      </c>
      <c r="C241" s="3">
        <v>8</v>
      </c>
      <c r="D241" s="3" t="str">
        <f t="shared" si="9"/>
        <v xml:space="preserve">0 </v>
      </c>
      <c r="E241" s="3">
        <v>12</v>
      </c>
      <c r="I241" s="3" t="s">
        <v>10</v>
      </c>
      <c r="J241" s="3">
        <f>Table1[[#This Row],[Quantity_Sold (int)]]/Table1[[#This Row],[Quantity_In_Inventory]]</f>
        <v>0</v>
      </c>
      <c r="K241" s="7">
        <f>IFERROR(Table1[[#This Row],[Quantity_Sold (int)]]/Table1[[#This Row],[Wished_Count]],0)</f>
        <v>0</v>
      </c>
      <c r="L241" s="3">
        <f>IFERROR(Table1[[#This Row],[Quantity_In_Inventory]]/Table1[[#This Row],[Wished_Count]], 0)</f>
        <v>0.66666666666666663</v>
      </c>
      <c r="M241" t="str" cm="1">
        <f t="array" ref="M241">_xlfn.IFS(AND(L241 &gt;= 0.5,L241 &lt;= 1.5), "Perfect", L241 &lt; 0.5, "Understocked", L241 &gt; 1.5, "Overstocked")</f>
        <v>Perfect</v>
      </c>
      <c r="O241" s="5">
        <f>IFERROR(L241,0)</f>
        <v>0.66666666666666663</v>
      </c>
      <c r="P241" s="6" t="str">
        <f t="shared" si="10"/>
        <v>no</v>
      </c>
      <c r="Q241" s="6" t="str">
        <f t="shared" si="11"/>
        <v>Suboptimal</v>
      </c>
    </row>
    <row r="242" spans="1:17" ht="14.5" x14ac:dyDescent="0.35">
      <c r="A242" t="s">
        <v>359</v>
      </c>
      <c r="B242" s="3" t="s">
        <v>4</v>
      </c>
      <c r="C242" s="3">
        <v>14</v>
      </c>
      <c r="D242" s="3" t="str">
        <f t="shared" si="9"/>
        <v xml:space="preserve">345 </v>
      </c>
      <c r="E242" s="3">
        <v>7</v>
      </c>
      <c r="I242" s="3" t="s">
        <v>360</v>
      </c>
      <c r="J242" s="3">
        <f>Table1[[#This Row],[Quantity_Sold (int)]]/Table1[[#This Row],[Quantity_In_Inventory]]</f>
        <v>24.642857142857142</v>
      </c>
      <c r="K242" s="7">
        <f>IFERROR(Table1[[#This Row],[Quantity_Sold (int)]]/Table1[[#This Row],[Wished_Count]],0)</f>
        <v>49.285714285714285</v>
      </c>
      <c r="L242" s="3">
        <f>IFERROR(Table1[[#This Row],[Quantity_In_Inventory]]/Table1[[#This Row],[Wished_Count]], 0)</f>
        <v>2</v>
      </c>
      <c r="M242" t="str" cm="1">
        <f t="array" ref="M242">_xlfn.IFS(AND(L242 &gt;= 0.5,L242 &lt;= 1.5), "Perfect", L242 &lt; 0.5, "Understocked", L242 &gt; 1.5, "Overstocked")</f>
        <v>Overstocked</v>
      </c>
      <c r="O242" s="5">
        <f>IFERROR(L242,0)</f>
        <v>2</v>
      </c>
      <c r="P242" s="6" t="str">
        <f t="shared" si="10"/>
        <v>yes</v>
      </c>
      <c r="Q242" s="6" t="str">
        <f t="shared" si="11"/>
        <v>Suboptimal</v>
      </c>
    </row>
    <row r="243" spans="1:17" ht="14.5" x14ac:dyDescent="0.35">
      <c r="A243" t="s">
        <v>361</v>
      </c>
      <c r="B243" s="3" t="s">
        <v>4</v>
      </c>
      <c r="C243" s="3">
        <v>139</v>
      </c>
      <c r="D243" s="3" t="str">
        <f t="shared" si="9"/>
        <v xml:space="preserve">2,000 </v>
      </c>
      <c r="E243" s="3">
        <v>93</v>
      </c>
      <c r="I243" s="3" t="s">
        <v>21</v>
      </c>
      <c r="J243" s="3">
        <f>Table1[[#This Row],[Quantity_Sold (int)]]/Table1[[#This Row],[Quantity_In_Inventory]]</f>
        <v>1.4388489208633094E-2</v>
      </c>
      <c r="K243" s="7">
        <f>IFERROR(Table1[[#This Row],[Quantity_Sold (int)]]/Table1[[#This Row],[Wished_Count]],0)</f>
        <v>2.1505376344086023E-2</v>
      </c>
      <c r="L243" s="3">
        <f>IFERROR(Table1[[#This Row],[Quantity_In_Inventory]]/Table1[[#This Row],[Wished_Count]], 0)</f>
        <v>1.4946236559139785</v>
      </c>
      <c r="M243" t="str" cm="1">
        <f t="array" ref="M243">_xlfn.IFS(AND(L243 &gt;= 0.5,L243 &lt;= 1.5), "Perfect", L243 &lt; 0.5, "Understocked", L243 &gt; 1.5, "Overstocked")</f>
        <v>Perfect</v>
      </c>
      <c r="O243" s="5">
        <f>IFERROR(L243,0)</f>
        <v>1.4946236559139785</v>
      </c>
      <c r="P243" s="6" t="str">
        <f t="shared" si="10"/>
        <v>no</v>
      </c>
      <c r="Q243" s="6" t="str">
        <f t="shared" si="11"/>
        <v>Healthy</v>
      </c>
    </row>
    <row r="244" spans="1:17" ht="14.5" x14ac:dyDescent="0.35">
      <c r="A244" t="s">
        <v>362</v>
      </c>
      <c r="B244" s="3" t="s">
        <v>4</v>
      </c>
      <c r="C244" s="3">
        <v>141</v>
      </c>
      <c r="D244" s="3" t="str">
        <f t="shared" si="9"/>
        <v xml:space="preserve">1,000 </v>
      </c>
      <c r="E244" s="3">
        <v>30</v>
      </c>
      <c r="I244" s="3" t="s">
        <v>12</v>
      </c>
      <c r="J244" s="3">
        <f>Table1[[#This Row],[Quantity_Sold (int)]]/Table1[[#This Row],[Quantity_In_Inventory]]</f>
        <v>7.0921985815602835E-3</v>
      </c>
      <c r="K244" s="7">
        <f>IFERROR(Table1[[#This Row],[Quantity_Sold (int)]]/Table1[[#This Row],[Wished_Count]],0)</f>
        <v>3.3333333333333333E-2</v>
      </c>
      <c r="L244" s="3">
        <f>IFERROR(Table1[[#This Row],[Quantity_In_Inventory]]/Table1[[#This Row],[Wished_Count]], 0)</f>
        <v>4.7</v>
      </c>
      <c r="M244" t="str" cm="1">
        <f t="array" ref="M244">_xlfn.IFS(AND(L244 &gt;= 0.5,L244 &lt;= 1.5), "Perfect", L244 &lt; 0.5, "Understocked", L244 &gt; 1.5, "Overstocked")</f>
        <v>Overstocked</v>
      </c>
      <c r="O244" s="5">
        <f>IFERROR(L244,0)</f>
        <v>4.7</v>
      </c>
      <c r="P244" s="6" t="str">
        <f t="shared" si="10"/>
        <v>no</v>
      </c>
      <c r="Q244" s="6" t="str">
        <f t="shared" si="11"/>
        <v>Suboptimal</v>
      </c>
    </row>
    <row r="245" spans="1:17" ht="14.5" x14ac:dyDescent="0.35">
      <c r="A245" t="s">
        <v>363</v>
      </c>
      <c r="B245" s="3" t="s">
        <v>4</v>
      </c>
      <c r="C245" s="3">
        <v>21</v>
      </c>
      <c r="D245" s="3" t="str">
        <f t="shared" si="9"/>
        <v xml:space="preserve">69 </v>
      </c>
      <c r="E245" s="3">
        <v>32</v>
      </c>
      <c r="I245" s="3" t="s">
        <v>29</v>
      </c>
      <c r="J245" s="3">
        <f>Table1[[#This Row],[Quantity_Sold (int)]]/Table1[[#This Row],[Quantity_In_Inventory]]</f>
        <v>3.2857142857142856</v>
      </c>
      <c r="K245" s="7">
        <f>IFERROR(Table1[[#This Row],[Quantity_Sold (int)]]/Table1[[#This Row],[Wished_Count]],0)</f>
        <v>2.15625</v>
      </c>
      <c r="L245" s="3">
        <f>IFERROR(Table1[[#This Row],[Quantity_In_Inventory]]/Table1[[#This Row],[Wished_Count]], 0)</f>
        <v>0.65625</v>
      </c>
      <c r="M245" t="str" cm="1">
        <f t="array" ref="M245">_xlfn.IFS(AND(L245 &gt;= 0.5,L245 &lt;= 1.5), "Perfect", L245 &lt; 0.5, "Understocked", L245 &gt; 1.5, "Overstocked")</f>
        <v>Perfect</v>
      </c>
      <c r="O245" s="5">
        <f>IFERROR(L245,0)</f>
        <v>0.65625</v>
      </c>
      <c r="P245" s="6" t="str">
        <f t="shared" si="10"/>
        <v>no</v>
      </c>
      <c r="Q245" s="6" t="str">
        <f t="shared" si="11"/>
        <v>Suboptimal</v>
      </c>
    </row>
    <row r="246" spans="1:17" ht="14.5" x14ac:dyDescent="0.35">
      <c r="A246" t="s">
        <v>364</v>
      </c>
      <c r="B246" s="3" t="s">
        <v>4</v>
      </c>
      <c r="C246" s="3">
        <v>1983</v>
      </c>
      <c r="D246" s="3" t="str">
        <f t="shared" si="9"/>
        <v xml:space="preserve">56 </v>
      </c>
      <c r="E246" s="3">
        <v>10</v>
      </c>
      <c r="I246" s="3" t="s">
        <v>367</v>
      </c>
      <c r="J246" s="3">
        <f>Table1[[#This Row],[Quantity_Sold (int)]]/Table1[[#This Row],[Quantity_In_Inventory]]</f>
        <v>2.8240040342914774E-2</v>
      </c>
      <c r="K246" s="7">
        <f>IFERROR(Table1[[#This Row],[Quantity_Sold (int)]]/Table1[[#This Row],[Wished_Count]],0)</f>
        <v>5.6</v>
      </c>
      <c r="L246" s="3">
        <f>IFERROR(Table1[[#This Row],[Quantity_In_Inventory]]/Table1[[#This Row],[Wished_Count]], 0)</f>
        <v>198.3</v>
      </c>
      <c r="M246" t="str" cm="1">
        <f t="array" ref="M246">_xlfn.IFS(AND(L246 &gt;= 0.5,L246 &lt;= 1.5), "Perfect", L246 &lt; 0.5, "Understocked", L246 &gt; 1.5, "Overstocked")</f>
        <v>Overstocked</v>
      </c>
      <c r="O246" s="5">
        <f>IFERROR(L246,0)</f>
        <v>198.3</v>
      </c>
      <c r="P246" s="6" t="str">
        <f t="shared" si="10"/>
        <v>no</v>
      </c>
      <c r="Q246" s="6" t="str">
        <f t="shared" si="11"/>
        <v>Suboptimal</v>
      </c>
    </row>
    <row r="247" spans="1:17" ht="14.5" x14ac:dyDescent="0.35">
      <c r="A247" t="s">
        <v>365</v>
      </c>
      <c r="B247" s="3" t="s">
        <v>4</v>
      </c>
      <c r="C247" s="3">
        <v>11</v>
      </c>
      <c r="D247" s="3" t="str">
        <f t="shared" si="9"/>
        <v xml:space="preserve">1 </v>
      </c>
      <c r="E247" s="3">
        <v>8</v>
      </c>
      <c r="I247" s="3" t="s">
        <v>36</v>
      </c>
      <c r="J247" s="3">
        <f>Table1[[#This Row],[Quantity_Sold (int)]]/Table1[[#This Row],[Quantity_In_Inventory]]</f>
        <v>9.0909090909090912E-2</v>
      </c>
      <c r="K247" s="7">
        <f>IFERROR(Table1[[#This Row],[Quantity_Sold (int)]]/Table1[[#This Row],[Wished_Count]],0)</f>
        <v>0.125</v>
      </c>
      <c r="L247" s="3">
        <f>IFERROR(Table1[[#This Row],[Quantity_In_Inventory]]/Table1[[#This Row],[Wished_Count]], 0)</f>
        <v>1.375</v>
      </c>
      <c r="M247" t="str" cm="1">
        <f t="array" ref="M247">_xlfn.IFS(AND(L247 &gt;= 0.5,L247 &lt;= 1.5), "Perfect", L247 &lt; 0.5, "Understocked", L247 &gt; 1.5, "Overstocked")</f>
        <v>Perfect</v>
      </c>
      <c r="O247" s="5">
        <f>IFERROR(L247,0)</f>
        <v>1.375</v>
      </c>
      <c r="P247" s="6" t="str">
        <f t="shared" si="10"/>
        <v>no</v>
      </c>
      <c r="Q247" s="6" t="str">
        <f t="shared" si="11"/>
        <v>Healthy</v>
      </c>
    </row>
    <row r="248" spans="1:17" ht="14.5" x14ac:dyDescent="0.35">
      <c r="A248" t="s">
        <v>366</v>
      </c>
      <c r="B248" s="3" t="s">
        <v>4</v>
      </c>
      <c r="C248" s="3">
        <v>3524</v>
      </c>
      <c r="D248" s="3" t="str">
        <f t="shared" si="9"/>
        <v xml:space="preserve">2 </v>
      </c>
      <c r="E248" s="3">
        <v>57</v>
      </c>
      <c r="I248" s="3" t="s">
        <v>51</v>
      </c>
      <c r="J248" s="3">
        <f>Table1[[#This Row],[Quantity_Sold (int)]]/Table1[[#This Row],[Quantity_In_Inventory]]</f>
        <v>5.6753688989784334E-4</v>
      </c>
      <c r="K248" s="7">
        <f>IFERROR(Table1[[#This Row],[Quantity_Sold (int)]]/Table1[[#This Row],[Wished_Count]],0)</f>
        <v>3.5087719298245612E-2</v>
      </c>
      <c r="L248" s="3">
        <f>IFERROR(Table1[[#This Row],[Quantity_In_Inventory]]/Table1[[#This Row],[Wished_Count]], 0)</f>
        <v>61.824561403508774</v>
      </c>
      <c r="M248" t="str" cm="1">
        <f t="array" ref="M248">_xlfn.IFS(AND(L248 &gt;= 0.5,L248 &lt;= 1.5), "Perfect", L248 &lt; 0.5, "Understocked", L248 &gt; 1.5, "Overstocked")</f>
        <v>Overstocked</v>
      </c>
      <c r="O248" s="5">
        <f>IFERROR(L248,0)</f>
        <v>61.824561403508774</v>
      </c>
      <c r="P248" s="6" t="str">
        <f t="shared" si="10"/>
        <v>no</v>
      </c>
      <c r="Q248" s="6" t="str">
        <f t="shared" si="11"/>
        <v>Suboptimal</v>
      </c>
    </row>
    <row r="249" spans="1:17" ht="14.5" x14ac:dyDescent="0.35">
      <c r="A249" t="s">
        <v>368</v>
      </c>
      <c r="B249" s="3" t="s">
        <v>4</v>
      </c>
      <c r="C249" s="3">
        <v>120</v>
      </c>
      <c r="D249" s="3" t="str">
        <f t="shared" si="9"/>
        <v xml:space="preserve">1,000 </v>
      </c>
      <c r="E249" s="3">
        <v>551</v>
      </c>
      <c r="I249" s="3" t="s">
        <v>12</v>
      </c>
      <c r="J249" s="3">
        <f>Table1[[#This Row],[Quantity_Sold (int)]]/Table1[[#This Row],[Quantity_In_Inventory]]</f>
        <v>8.3333333333333332E-3</v>
      </c>
      <c r="K249" s="7">
        <f>IFERROR(Table1[[#This Row],[Quantity_Sold (int)]]/Table1[[#This Row],[Wished_Count]],0)</f>
        <v>1.8148820326678765E-3</v>
      </c>
      <c r="L249" s="3">
        <f>IFERROR(Table1[[#This Row],[Quantity_In_Inventory]]/Table1[[#This Row],[Wished_Count]], 0)</f>
        <v>0.21778584392014519</v>
      </c>
      <c r="M249" t="str" cm="1">
        <f t="array" ref="M249">_xlfn.IFS(AND(L249 &gt;= 0.5,L249 &lt;= 1.5), "Perfect", L249 &lt; 0.5, "Understocked", L249 &gt; 1.5, "Overstocked")</f>
        <v>Understocked</v>
      </c>
      <c r="O249" s="5">
        <f>IFERROR(L249,0)</f>
        <v>0.21778584392014519</v>
      </c>
      <c r="P249" s="6" t="str">
        <f t="shared" si="10"/>
        <v>no</v>
      </c>
      <c r="Q249" s="6" t="str">
        <f t="shared" si="11"/>
        <v>Suboptimal</v>
      </c>
    </row>
    <row r="250" spans="1:17" ht="14.5" x14ac:dyDescent="0.35">
      <c r="A250" t="s">
        <v>369</v>
      </c>
      <c r="B250" s="3" t="s">
        <v>4</v>
      </c>
      <c r="C250" s="3">
        <v>2795</v>
      </c>
      <c r="D250" s="3" t="str">
        <f t="shared" si="9"/>
        <v xml:space="preserve">294 </v>
      </c>
      <c r="E250" s="3">
        <v>112</v>
      </c>
      <c r="I250" s="3" t="s">
        <v>370</v>
      </c>
      <c r="J250" s="3">
        <f>Table1[[#This Row],[Quantity_Sold (int)]]/Table1[[#This Row],[Quantity_In_Inventory]]</f>
        <v>0.10518783542039356</v>
      </c>
      <c r="K250" s="7">
        <f>IFERROR(Table1[[#This Row],[Quantity_Sold (int)]]/Table1[[#This Row],[Wished_Count]],0)</f>
        <v>2.625</v>
      </c>
      <c r="L250" s="3">
        <f>IFERROR(Table1[[#This Row],[Quantity_In_Inventory]]/Table1[[#This Row],[Wished_Count]], 0)</f>
        <v>24.955357142857142</v>
      </c>
      <c r="M250" t="str" cm="1">
        <f t="array" ref="M250">_xlfn.IFS(AND(L250 &gt;= 0.5,L250 &lt;= 1.5), "Perfect", L250 &lt; 0.5, "Understocked", L250 &gt; 1.5, "Overstocked")</f>
        <v>Overstocked</v>
      </c>
      <c r="O250" s="5">
        <f>IFERROR(L250,0)</f>
        <v>24.955357142857142</v>
      </c>
      <c r="P250" s="6" t="str">
        <f t="shared" si="10"/>
        <v>no</v>
      </c>
      <c r="Q250" s="6" t="str">
        <f t="shared" si="11"/>
        <v>Suboptimal</v>
      </c>
    </row>
    <row r="251" spans="1:17" ht="14.5" x14ac:dyDescent="0.35">
      <c r="A251" t="s">
        <v>371</v>
      </c>
      <c r="B251" s="3" t="s">
        <v>4</v>
      </c>
      <c r="C251" s="3">
        <v>20</v>
      </c>
      <c r="D251" s="3" t="str">
        <f t="shared" si="9"/>
        <v xml:space="preserve">321 </v>
      </c>
      <c r="E251" s="3">
        <v>26</v>
      </c>
      <c r="I251" s="3" t="s">
        <v>372</v>
      </c>
      <c r="J251" s="3">
        <f>Table1[[#This Row],[Quantity_Sold (int)]]/Table1[[#This Row],[Quantity_In_Inventory]]</f>
        <v>16.05</v>
      </c>
      <c r="K251" s="7">
        <f>IFERROR(Table1[[#This Row],[Quantity_Sold (int)]]/Table1[[#This Row],[Wished_Count]],0)</f>
        <v>12.346153846153847</v>
      </c>
      <c r="L251" s="3">
        <f>IFERROR(Table1[[#This Row],[Quantity_In_Inventory]]/Table1[[#This Row],[Wished_Count]], 0)</f>
        <v>0.76923076923076927</v>
      </c>
      <c r="M251" t="str" cm="1">
        <f t="array" ref="M251">_xlfn.IFS(AND(L251 &gt;= 0.5,L251 &lt;= 1.5), "Perfect", L251 &lt; 0.5, "Understocked", L251 &gt; 1.5, "Overstocked")</f>
        <v>Perfect</v>
      </c>
      <c r="O251" s="5">
        <f>IFERROR(L251,0)</f>
        <v>0.76923076923076927</v>
      </c>
      <c r="P251" s="6" t="str">
        <f t="shared" si="10"/>
        <v>no</v>
      </c>
      <c r="Q251" s="6" t="str">
        <f t="shared" si="11"/>
        <v>Suboptimal</v>
      </c>
    </row>
    <row r="252" spans="1:17" ht="14.5" x14ac:dyDescent="0.35">
      <c r="A252" t="s">
        <v>373</v>
      </c>
      <c r="B252" s="3" t="s">
        <v>4</v>
      </c>
      <c r="C252" s="3">
        <v>247</v>
      </c>
      <c r="D252" s="3" t="str">
        <f t="shared" si="9"/>
        <v xml:space="preserve">1,000 </v>
      </c>
      <c r="E252" s="3">
        <v>25</v>
      </c>
      <c r="I252" s="3" t="s">
        <v>12</v>
      </c>
      <c r="J252" s="3">
        <f>Table1[[#This Row],[Quantity_Sold (int)]]/Table1[[#This Row],[Quantity_In_Inventory]]</f>
        <v>4.048582995951417E-3</v>
      </c>
      <c r="K252" s="7">
        <f>IFERROR(Table1[[#This Row],[Quantity_Sold (int)]]/Table1[[#This Row],[Wished_Count]],0)</f>
        <v>0.04</v>
      </c>
      <c r="L252" s="3">
        <f>IFERROR(Table1[[#This Row],[Quantity_In_Inventory]]/Table1[[#This Row],[Wished_Count]], 0)</f>
        <v>9.8800000000000008</v>
      </c>
      <c r="M252" t="str" cm="1">
        <f t="array" ref="M252">_xlfn.IFS(AND(L252 &gt;= 0.5,L252 &lt;= 1.5), "Perfect", L252 &lt; 0.5, "Understocked", L252 &gt; 1.5, "Overstocked")</f>
        <v>Overstocked</v>
      </c>
      <c r="O252" s="5">
        <f>IFERROR(L252,0)</f>
        <v>9.8800000000000008</v>
      </c>
      <c r="P252" s="6" t="str">
        <f t="shared" si="10"/>
        <v>no</v>
      </c>
      <c r="Q252" s="6" t="str">
        <f t="shared" si="11"/>
        <v>Suboptimal</v>
      </c>
    </row>
    <row r="253" spans="1:17" ht="14.5" x14ac:dyDescent="0.35">
      <c r="A253" t="s">
        <v>374</v>
      </c>
      <c r="B253" s="3" t="s">
        <v>4</v>
      </c>
      <c r="C253" s="3">
        <v>12</v>
      </c>
      <c r="D253" s="3" t="str">
        <f t="shared" si="9"/>
        <v xml:space="preserve">4,000 </v>
      </c>
      <c r="E253" s="3">
        <v>135</v>
      </c>
      <c r="I253" s="3" t="s">
        <v>116</v>
      </c>
      <c r="J253" s="3">
        <f>Table1[[#This Row],[Quantity_Sold (int)]]/Table1[[#This Row],[Quantity_In_Inventory]]</f>
        <v>0.33333333333333331</v>
      </c>
      <c r="K253" s="7">
        <f>IFERROR(Table1[[#This Row],[Quantity_Sold (int)]]/Table1[[#This Row],[Wished_Count]],0)</f>
        <v>2.9629629629629631E-2</v>
      </c>
      <c r="L253" s="3">
        <f>IFERROR(Table1[[#This Row],[Quantity_In_Inventory]]/Table1[[#This Row],[Wished_Count]], 0)</f>
        <v>8.8888888888888892E-2</v>
      </c>
      <c r="M253" t="str" cm="1">
        <f t="array" ref="M253">_xlfn.IFS(AND(L253 &gt;= 0.5,L253 &lt;= 1.5), "Perfect", L253 &lt; 0.5, "Understocked", L253 &gt; 1.5, "Overstocked")</f>
        <v>Understocked</v>
      </c>
      <c r="O253" s="5">
        <f>IFERROR(L253,0)</f>
        <v>8.8888888888888892E-2</v>
      </c>
      <c r="P253" s="6" t="str">
        <f t="shared" si="10"/>
        <v>no</v>
      </c>
      <c r="Q253" s="6" t="str">
        <f t="shared" si="11"/>
        <v>Suboptimal</v>
      </c>
    </row>
    <row r="254" spans="1:17" ht="14.5" x14ac:dyDescent="0.35">
      <c r="A254" t="s">
        <v>375</v>
      </c>
      <c r="B254" s="3" t="s">
        <v>4</v>
      </c>
      <c r="C254" s="3">
        <v>11740</v>
      </c>
      <c r="D254" s="3" t="str">
        <f t="shared" si="9"/>
        <v xml:space="preserve">600 </v>
      </c>
      <c r="E254" s="3">
        <v>64</v>
      </c>
      <c r="I254" s="3" t="s">
        <v>93</v>
      </c>
      <c r="J254" s="3">
        <f>Table1[[#This Row],[Quantity_Sold (int)]]/Table1[[#This Row],[Quantity_In_Inventory]]</f>
        <v>5.1107325383304938E-2</v>
      </c>
      <c r="K254" s="7">
        <f>IFERROR(Table1[[#This Row],[Quantity_Sold (int)]]/Table1[[#This Row],[Wished_Count]],0)</f>
        <v>9.375</v>
      </c>
      <c r="L254" s="3">
        <f>IFERROR(Table1[[#This Row],[Quantity_In_Inventory]]/Table1[[#This Row],[Wished_Count]], 0)</f>
        <v>183.4375</v>
      </c>
      <c r="M254" t="str" cm="1">
        <f t="array" ref="M254">_xlfn.IFS(AND(L254 &gt;= 0.5,L254 &lt;= 1.5), "Perfect", L254 &lt; 0.5, "Understocked", L254 &gt; 1.5, "Overstocked")</f>
        <v>Overstocked</v>
      </c>
      <c r="O254" s="5">
        <f>IFERROR(L254,0)</f>
        <v>183.4375</v>
      </c>
      <c r="P254" s="6" t="str">
        <f t="shared" si="10"/>
        <v>no</v>
      </c>
      <c r="Q254" s="6" t="str">
        <f t="shared" si="11"/>
        <v>Suboptimal</v>
      </c>
    </row>
    <row r="255" spans="1:17" ht="14.5" x14ac:dyDescent="0.35">
      <c r="A255" t="s">
        <v>376</v>
      </c>
      <c r="B255" s="3" t="s">
        <v>4</v>
      </c>
      <c r="C255" s="3">
        <v>1163</v>
      </c>
      <c r="D255" s="3" t="str">
        <f t="shared" ref="D255:D318" si="12">SUBSTITUTE(SUBSTITUTE(I255,"sold",""), "+", "")</f>
        <v xml:space="preserve">14 </v>
      </c>
      <c r="E255" s="3">
        <v>17</v>
      </c>
      <c r="I255" s="3" t="s">
        <v>377</v>
      </c>
      <c r="J255" s="3">
        <f>Table1[[#This Row],[Quantity_Sold (int)]]/Table1[[#This Row],[Quantity_In_Inventory]]</f>
        <v>1.2037833190025795E-2</v>
      </c>
      <c r="K255" s="7">
        <f>IFERROR(Table1[[#This Row],[Quantity_Sold (int)]]/Table1[[#This Row],[Wished_Count]],0)</f>
        <v>0.82352941176470584</v>
      </c>
      <c r="L255" s="3">
        <f>IFERROR(Table1[[#This Row],[Quantity_In_Inventory]]/Table1[[#This Row],[Wished_Count]], 0)</f>
        <v>68.411764705882348</v>
      </c>
      <c r="M255" t="str" cm="1">
        <f t="array" ref="M255">_xlfn.IFS(AND(L255 &gt;= 0.5,L255 &lt;= 1.5), "Perfect", L255 &lt; 0.5, "Understocked", L255 &gt; 1.5, "Overstocked")</f>
        <v>Overstocked</v>
      </c>
      <c r="O255" s="5">
        <f>IFERROR(L255,0)</f>
        <v>68.411764705882348</v>
      </c>
      <c r="P255" s="6" t="str">
        <f t="shared" si="10"/>
        <v>no</v>
      </c>
      <c r="Q255" s="6" t="str">
        <f t="shared" si="11"/>
        <v>Suboptimal</v>
      </c>
    </row>
    <row r="256" spans="1:17" ht="14.5" x14ac:dyDescent="0.35">
      <c r="A256" t="s">
        <v>378</v>
      </c>
      <c r="B256" s="3" t="s">
        <v>4</v>
      </c>
      <c r="C256" s="3">
        <v>79</v>
      </c>
      <c r="D256" s="3" t="str">
        <f t="shared" si="12"/>
        <v xml:space="preserve">342 </v>
      </c>
      <c r="E256" s="3">
        <v>6</v>
      </c>
      <c r="I256" s="3" t="s">
        <v>379</v>
      </c>
      <c r="J256" s="3">
        <f>Table1[[#This Row],[Quantity_Sold (int)]]/Table1[[#This Row],[Quantity_In_Inventory]]</f>
        <v>4.3291139240506329</v>
      </c>
      <c r="K256" s="7">
        <f>IFERROR(Table1[[#This Row],[Quantity_Sold (int)]]/Table1[[#This Row],[Wished_Count]],0)</f>
        <v>57</v>
      </c>
      <c r="L256" s="3">
        <f>IFERROR(Table1[[#This Row],[Quantity_In_Inventory]]/Table1[[#This Row],[Wished_Count]], 0)</f>
        <v>13.166666666666666</v>
      </c>
      <c r="M256" t="str" cm="1">
        <f t="array" ref="M256">_xlfn.IFS(AND(L256 &gt;= 0.5,L256 &lt;= 1.5), "Perfect", L256 &lt; 0.5, "Understocked", L256 &gt; 1.5, "Overstocked")</f>
        <v>Overstocked</v>
      </c>
      <c r="O256" s="5">
        <f>IFERROR(L256,0)</f>
        <v>13.166666666666666</v>
      </c>
      <c r="P256" s="6" t="str">
        <f t="shared" si="10"/>
        <v>yes</v>
      </c>
      <c r="Q256" s="6" t="str">
        <f t="shared" si="11"/>
        <v>Suboptimal</v>
      </c>
    </row>
    <row r="257" spans="1:17" ht="14.5" x14ac:dyDescent="0.35">
      <c r="A257" t="s">
        <v>380</v>
      </c>
      <c r="B257" s="3" t="s">
        <v>4</v>
      </c>
      <c r="C257" s="3">
        <v>5995</v>
      </c>
      <c r="D257" s="3" t="str">
        <f t="shared" si="12"/>
        <v xml:space="preserve">2,000 </v>
      </c>
      <c r="E257" s="3">
        <v>3178</v>
      </c>
      <c r="I257" s="3" t="s">
        <v>21</v>
      </c>
      <c r="J257" s="3">
        <f>Table1[[#This Row],[Quantity_Sold (int)]]/Table1[[#This Row],[Quantity_In_Inventory]]</f>
        <v>3.3361134278565472E-4</v>
      </c>
      <c r="K257" s="7">
        <f>IFERROR(Table1[[#This Row],[Quantity_Sold (int)]]/Table1[[#This Row],[Wished_Count]],0)</f>
        <v>6.2932662051604787E-4</v>
      </c>
      <c r="L257" s="3">
        <f>IFERROR(Table1[[#This Row],[Quantity_In_Inventory]]/Table1[[#This Row],[Wished_Count]], 0)</f>
        <v>1.8864065449968535</v>
      </c>
      <c r="M257" t="str" cm="1">
        <f t="array" ref="M257">_xlfn.IFS(AND(L257 &gt;= 0.5,L257 &lt;= 1.5), "Perfect", L257 &lt; 0.5, "Understocked", L257 &gt; 1.5, "Overstocked")</f>
        <v>Overstocked</v>
      </c>
      <c r="O257" s="5">
        <f>IFERROR(L257,0)</f>
        <v>1.8864065449968535</v>
      </c>
      <c r="P257" s="6" t="str">
        <f t="shared" si="10"/>
        <v>no</v>
      </c>
      <c r="Q257" s="6" t="str">
        <f t="shared" si="11"/>
        <v>Suboptimal</v>
      </c>
    </row>
    <row r="258" spans="1:17" ht="14.5" x14ac:dyDescent="0.35">
      <c r="A258" t="s">
        <v>381</v>
      </c>
      <c r="B258" s="3" t="s">
        <v>4</v>
      </c>
      <c r="C258" s="3">
        <v>299</v>
      </c>
      <c r="D258" s="3" t="str">
        <f t="shared" si="12"/>
        <v xml:space="preserve">36 </v>
      </c>
      <c r="E258" s="3">
        <v>80</v>
      </c>
      <c r="I258" s="3" t="s">
        <v>382</v>
      </c>
      <c r="J258" s="3">
        <f>Table1[[#This Row],[Quantity_Sold (int)]]/Table1[[#This Row],[Quantity_In_Inventory]]</f>
        <v>0.12040133779264214</v>
      </c>
      <c r="K258" s="7">
        <f>IFERROR(Table1[[#This Row],[Quantity_Sold (int)]]/Table1[[#This Row],[Wished_Count]],0)</f>
        <v>0.45</v>
      </c>
      <c r="L258" s="3">
        <f>IFERROR(Table1[[#This Row],[Quantity_In_Inventory]]/Table1[[#This Row],[Wished_Count]], 0)</f>
        <v>3.7374999999999998</v>
      </c>
      <c r="M258" t="str" cm="1">
        <f t="array" ref="M258">_xlfn.IFS(AND(L258 &gt;= 0.5,L258 &lt;= 1.5), "Perfect", L258 &lt; 0.5, "Understocked", L258 &gt; 1.5, "Overstocked")</f>
        <v>Overstocked</v>
      </c>
      <c r="O258" s="5">
        <f>IFERROR(L258,0)</f>
        <v>3.7374999999999998</v>
      </c>
      <c r="P258" s="6" t="str">
        <f t="shared" si="10"/>
        <v>no</v>
      </c>
      <c r="Q258" s="6" t="str">
        <f t="shared" si="11"/>
        <v>Suboptimal</v>
      </c>
    </row>
    <row r="259" spans="1:17" ht="14.5" x14ac:dyDescent="0.35">
      <c r="A259" t="s">
        <v>383</v>
      </c>
      <c r="B259" s="3" t="s">
        <v>4</v>
      </c>
      <c r="C259" s="3">
        <v>808</v>
      </c>
      <c r="D259" s="3" t="str">
        <f t="shared" si="12"/>
        <v xml:space="preserve">1,000 </v>
      </c>
      <c r="E259" s="3">
        <v>993</v>
      </c>
      <c r="I259" s="3" t="s">
        <v>12</v>
      </c>
      <c r="J259" s="3">
        <f>Table1[[#This Row],[Quantity_Sold (int)]]/Table1[[#This Row],[Quantity_In_Inventory]]</f>
        <v>1.2376237623762376E-3</v>
      </c>
      <c r="K259" s="7">
        <f>IFERROR(Table1[[#This Row],[Quantity_Sold (int)]]/Table1[[#This Row],[Wished_Count]],0)</f>
        <v>1.0070493454179255E-3</v>
      </c>
      <c r="L259" s="3">
        <f>IFERROR(Table1[[#This Row],[Quantity_In_Inventory]]/Table1[[#This Row],[Wished_Count]], 0)</f>
        <v>0.81369587109768382</v>
      </c>
      <c r="M259" t="str" cm="1">
        <f t="array" ref="M259">_xlfn.IFS(AND(L259 &gt;= 0.5,L259 &lt;= 1.5), "Perfect", L259 &lt; 0.5, "Understocked", L259 &gt; 1.5, "Overstocked")</f>
        <v>Perfect</v>
      </c>
      <c r="O259" s="5">
        <f>IFERROR(L259,0)</f>
        <v>0.81369587109768382</v>
      </c>
      <c r="P259" s="6" t="str">
        <f t="shared" ref="P259:P322" si="13">IF(AND(1700% &lt;= K259, K259 &lt;= 9600%), "yes", "no")</f>
        <v>no</v>
      </c>
      <c r="Q259" s="6" t="str">
        <f t="shared" ref="Q259:Q322" si="14">IF((M259="Perfect")+(0.01&lt;J259)+(J259&lt;=0.5)+(P259="yes") &gt;=3,"Healthy","Suboptimal")</f>
        <v>Suboptimal</v>
      </c>
    </row>
    <row r="260" spans="1:17" ht="14.5" x14ac:dyDescent="0.35">
      <c r="A260" t="s">
        <v>384</v>
      </c>
      <c r="B260" s="3" t="s">
        <v>4</v>
      </c>
      <c r="C260" s="3">
        <v>219</v>
      </c>
      <c r="D260" s="3" t="str">
        <f t="shared" si="12"/>
        <v xml:space="preserve">8 </v>
      </c>
      <c r="E260" s="3">
        <v>9</v>
      </c>
      <c r="I260" s="3" t="s">
        <v>47</v>
      </c>
      <c r="J260" s="3">
        <f>Table1[[#This Row],[Quantity_Sold (int)]]/Table1[[#This Row],[Quantity_In_Inventory]]</f>
        <v>3.6529680365296802E-2</v>
      </c>
      <c r="K260" s="7">
        <f>IFERROR(Table1[[#This Row],[Quantity_Sold (int)]]/Table1[[#This Row],[Wished_Count]],0)</f>
        <v>0.88888888888888884</v>
      </c>
      <c r="L260" s="3">
        <f>IFERROR(Table1[[#This Row],[Quantity_In_Inventory]]/Table1[[#This Row],[Wished_Count]], 0)</f>
        <v>24.333333333333332</v>
      </c>
      <c r="M260" t="str" cm="1">
        <f t="array" ref="M260">_xlfn.IFS(AND(L260 &gt;= 0.5,L260 &lt;= 1.5), "Perfect", L260 &lt; 0.5, "Understocked", L260 &gt; 1.5, "Overstocked")</f>
        <v>Overstocked</v>
      </c>
      <c r="O260" s="5">
        <f>IFERROR(L260,0)</f>
        <v>24.333333333333332</v>
      </c>
      <c r="P260" s="6" t="str">
        <f t="shared" si="13"/>
        <v>no</v>
      </c>
      <c r="Q260" s="6" t="str">
        <f t="shared" si="14"/>
        <v>Suboptimal</v>
      </c>
    </row>
    <row r="261" spans="1:17" ht="14.5" x14ac:dyDescent="0.35">
      <c r="A261" t="s">
        <v>385</v>
      </c>
      <c r="B261" s="3" t="s">
        <v>4</v>
      </c>
      <c r="C261" s="3">
        <v>94</v>
      </c>
      <c r="D261" s="3" t="str">
        <f t="shared" si="12"/>
        <v xml:space="preserve">15 </v>
      </c>
      <c r="E261" s="3">
        <v>40</v>
      </c>
      <c r="I261" s="3" t="s">
        <v>386</v>
      </c>
      <c r="J261" s="3">
        <f>Table1[[#This Row],[Quantity_Sold (int)]]/Table1[[#This Row],[Quantity_In_Inventory]]</f>
        <v>0.15957446808510639</v>
      </c>
      <c r="K261" s="7">
        <f>IFERROR(Table1[[#This Row],[Quantity_Sold (int)]]/Table1[[#This Row],[Wished_Count]],0)</f>
        <v>0.375</v>
      </c>
      <c r="L261" s="3">
        <f>IFERROR(Table1[[#This Row],[Quantity_In_Inventory]]/Table1[[#This Row],[Wished_Count]], 0)</f>
        <v>2.35</v>
      </c>
      <c r="M261" t="str" cm="1">
        <f t="array" ref="M261">_xlfn.IFS(AND(L261 &gt;= 0.5,L261 &lt;= 1.5), "Perfect", L261 &lt; 0.5, "Understocked", L261 &gt; 1.5, "Overstocked")</f>
        <v>Overstocked</v>
      </c>
      <c r="O261" s="5">
        <f>IFERROR(L261,0)</f>
        <v>2.35</v>
      </c>
      <c r="P261" s="6" t="str">
        <f t="shared" si="13"/>
        <v>no</v>
      </c>
      <c r="Q261" s="6" t="str">
        <f t="shared" si="14"/>
        <v>Suboptimal</v>
      </c>
    </row>
    <row r="262" spans="1:17" ht="14.5" x14ac:dyDescent="0.35">
      <c r="A262" t="s">
        <v>387</v>
      </c>
      <c r="B262" s="3" t="s">
        <v>4</v>
      </c>
      <c r="C262" s="3">
        <v>2600</v>
      </c>
      <c r="D262" s="3" t="str">
        <f t="shared" si="12"/>
        <v xml:space="preserve">76 </v>
      </c>
      <c r="E262" s="3">
        <v>29</v>
      </c>
      <c r="I262" s="3" t="s">
        <v>388</v>
      </c>
      <c r="J262" s="3">
        <f>Table1[[#This Row],[Quantity_Sold (int)]]/Table1[[#This Row],[Quantity_In_Inventory]]</f>
        <v>2.923076923076923E-2</v>
      </c>
      <c r="K262" s="7">
        <f>IFERROR(Table1[[#This Row],[Quantity_Sold (int)]]/Table1[[#This Row],[Wished_Count]],0)</f>
        <v>2.6206896551724137</v>
      </c>
      <c r="L262" s="3">
        <f>IFERROR(Table1[[#This Row],[Quantity_In_Inventory]]/Table1[[#This Row],[Wished_Count]], 0)</f>
        <v>89.65517241379311</v>
      </c>
      <c r="M262" t="str" cm="1">
        <f t="array" ref="M262">_xlfn.IFS(AND(L262 &gt;= 0.5,L262 &lt;= 1.5), "Perfect", L262 &lt; 0.5, "Understocked", L262 &gt; 1.5, "Overstocked")</f>
        <v>Overstocked</v>
      </c>
      <c r="O262" s="5">
        <f>IFERROR(L262,0)</f>
        <v>89.65517241379311</v>
      </c>
      <c r="P262" s="6" t="str">
        <f t="shared" si="13"/>
        <v>no</v>
      </c>
      <c r="Q262" s="6" t="str">
        <f t="shared" si="14"/>
        <v>Suboptimal</v>
      </c>
    </row>
    <row r="263" spans="1:17" ht="14.5" x14ac:dyDescent="0.35">
      <c r="A263" t="s">
        <v>389</v>
      </c>
      <c r="B263" s="3" t="s">
        <v>4</v>
      </c>
      <c r="C263" s="3">
        <v>181</v>
      </c>
      <c r="D263" s="3" t="str">
        <f t="shared" si="12"/>
        <v xml:space="preserve">28 </v>
      </c>
      <c r="E263" s="3">
        <v>5</v>
      </c>
      <c r="I263" s="3" t="s">
        <v>5</v>
      </c>
      <c r="J263" s="3">
        <f>Table1[[#This Row],[Quantity_Sold (int)]]/Table1[[#This Row],[Quantity_In_Inventory]]</f>
        <v>0.15469613259668508</v>
      </c>
      <c r="K263" s="7">
        <f>IFERROR(Table1[[#This Row],[Quantity_Sold (int)]]/Table1[[#This Row],[Wished_Count]],0)</f>
        <v>5.6</v>
      </c>
      <c r="L263" s="3">
        <f>IFERROR(Table1[[#This Row],[Quantity_In_Inventory]]/Table1[[#This Row],[Wished_Count]], 0)</f>
        <v>36.200000000000003</v>
      </c>
      <c r="M263" t="str" cm="1">
        <f t="array" ref="M263">_xlfn.IFS(AND(L263 &gt;= 0.5,L263 &lt;= 1.5), "Perfect", L263 &lt; 0.5, "Understocked", L263 &gt; 1.5, "Overstocked")</f>
        <v>Overstocked</v>
      </c>
      <c r="O263" s="5">
        <f>IFERROR(L263,0)</f>
        <v>36.200000000000003</v>
      </c>
      <c r="P263" s="6" t="str">
        <f t="shared" si="13"/>
        <v>no</v>
      </c>
      <c r="Q263" s="6" t="str">
        <f t="shared" si="14"/>
        <v>Suboptimal</v>
      </c>
    </row>
    <row r="264" spans="1:17" ht="14.5" x14ac:dyDescent="0.35">
      <c r="A264" t="s">
        <v>390</v>
      </c>
      <c r="B264" s="3" t="s">
        <v>4</v>
      </c>
      <c r="C264" s="3">
        <v>16</v>
      </c>
      <c r="D264" s="3" t="str">
        <f t="shared" si="12"/>
        <v xml:space="preserve">3 </v>
      </c>
      <c r="E264" s="3">
        <v>7</v>
      </c>
      <c r="I264" s="3" t="s">
        <v>143</v>
      </c>
      <c r="J264" s="3">
        <f>Table1[[#This Row],[Quantity_Sold (int)]]/Table1[[#This Row],[Quantity_In_Inventory]]</f>
        <v>0.1875</v>
      </c>
      <c r="K264" s="7">
        <f>IFERROR(Table1[[#This Row],[Quantity_Sold (int)]]/Table1[[#This Row],[Wished_Count]],0)</f>
        <v>0.42857142857142855</v>
      </c>
      <c r="L264" s="3">
        <f>IFERROR(Table1[[#This Row],[Quantity_In_Inventory]]/Table1[[#This Row],[Wished_Count]], 0)</f>
        <v>2.2857142857142856</v>
      </c>
      <c r="M264" t="str" cm="1">
        <f t="array" ref="M264">_xlfn.IFS(AND(L264 &gt;= 0.5,L264 &lt;= 1.5), "Perfect", L264 &lt; 0.5, "Understocked", L264 &gt; 1.5, "Overstocked")</f>
        <v>Overstocked</v>
      </c>
      <c r="O264" s="5">
        <f>IFERROR(L264,0)</f>
        <v>2.2857142857142856</v>
      </c>
      <c r="P264" s="6" t="str">
        <f t="shared" si="13"/>
        <v>no</v>
      </c>
      <c r="Q264" s="6" t="str">
        <f t="shared" si="14"/>
        <v>Suboptimal</v>
      </c>
    </row>
    <row r="265" spans="1:17" ht="14.5" x14ac:dyDescent="0.35">
      <c r="A265" t="s">
        <v>391</v>
      </c>
      <c r="B265" s="3" t="s">
        <v>4</v>
      </c>
      <c r="C265" s="3">
        <v>423</v>
      </c>
      <c r="D265" s="3" t="str">
        <f t="shared" si="12"/>
        <v xml:space="preserve">0 </v>
      </c>
      <c r="E265" s="3">
        <v>2</v>
      </c>
      <c r="I265" s="3" t="s">
        <v>10</v>
      </c>
      <c r="J265" s="3">
        <f>Table1[[#This Row],[Quantity_Sold (int)]]/Table1[[#This Row],[Quantity_In_Inventory]]</f>
        <v>0</v>
      </c>
      <c r="K265" s="7">
        <f>IFERROR(Table1[[#This Row],[Quantity_Sold (int)]]/Table1[[#This Row],[Wished_Count]],0)</f>
        <v>0</v>
      </c>
      <c r="L265" s="3">
        <f>IFERROR(Table1[[#This Row],[Quantity_In_Inventory]]/Table1[[#This Row],[Wished_Count]], 0)</f>
        <v>211.5</v>
      </c>
      <c r="M265" t="str" cm="1">
        <f t="array" ref="M265">_xlfn.IFS(AND(L265 &gt;= 0.5,L265 &lt;= 1.5), "Perfect", L265 &lt; 0.5, "Understocked", L265 &gt; 1.5, "Overstocked")</f>
        <v>Overstocked</v>
      </c>
      <c r="O265" s="5">
        <f>IFERROR(L265,0)</f>
        <v>211.5</v>
      </c>
      <c r="P265" s="6" t="str">
        <f t="shared" si="13"/>
        <v>no</v>
      </c>
      <c r="Q265" s="6" t="str">
        <f t="shared" si="14"/>
        <v>Suboptimal</v>
      </c>
    </row>
    <row r="266" spans="1:17" ht="14.5" x14ac:dyDescent="0.35">
      <c r="A266" t="s">
        <v>392</v>
      </c>
      <c r="B266" s="3" t="s">
        <v>4</v>
      </c>
      <c r="C266" s="3">
        <v>29</v>
      </c>
      <c r="D266" s="3" t="str">
        <f t="shared" si="12"/>
        <v xml:space="preserve">21 </v>
      </c>
      <c r="E266" s="3">
        <v>37</v>
      </c>
      <c r="I266" s="3" t="s">
        <v>393</v>
      </c>
      <c r="J266" s="3">
        <f>Table1[[#This Row],[Quantity_Sold (int)]]/Table1[[#This Row],[Quantity_In_Inventory]]</f>
        <v>0.72413793103448276</v>
      </c>
      <c r="K266" s="7">
        <f>IFERROR(Table1[[#This Row],[Quantity_Sold (int)]]/Table1[[#This Row],[Wished_Count]],0)</f>
        <v>0.56756756756756754</v>
      </c>
      <c r="L266" s="3">
        <f>IFERROR(Table1[[#This Row],[Quantity_In_Inventory]]/Table1[[#This Row],[Wished_Count]], 0)</f>
        <v>0.78378378378378377</v>
      </c>
      <c r="M266" t="str" cm="1">
        <f t="array" ref="M266">_xlfn.IFS(AND(L266 &gt;= 0.5,L266 &lt;= 1.5), "Perfect", L266 &lt; 0.5, "Understocked", L266 &gt; 1.5, "Overstocked")</f>
        <v>Perfect</v>
      </c>
      <c r="O266" s="5">
        <f>IFERROR(L266,0)</f>
        <v>0.78378378378378377</v>
      </c>
      <c r="P266" s="6" t="str">
        <f t="shared" si="13"/>
        <v>no</v>
      </c>
      <c r="Q266" s="6" t="str">
        <f t="shared" si="14"/>
        <v>Suboptimal</v>
      </c>
    </row>
    <row r="267" spans="1:17" ht="14.5" x14ac:dyDescent="0.35">
      <c r="A267" t="s">
        <v>394</v>
      </c>
      <c r="B267" s="3" t="s">
        <v>4</v>
      </c>
      <c r="C267" s="3">
        <v>9991</v>
      </c>
      <c r="D267" s="3" t="str">
        <f t="shared" si="12"/>
        <v xml:space="preserve">140 </v>
      </c>
      <c r="E267" s="3">
        <v>28</v>
      </c>
      <c r="I267" s="3" t="s">
        <v>395</v>
      </c>
      <c r="J267" s="3">
        <f>Table1[[#This Row],[Quantity_Sold (int)]]/Table1[[#This Row],[Quantity_In_Inventory]]</f>
        <v>1.4012611350215193E-2</v>
      </c>
      <c r="K267" s="7">
        <f>IFERROR(Table1[[#This Row],[Quantity_Sold (int)]]/Table1[[#This Row],[Wished_Count]],0)</f>
        <v>5</v>
      </c>
      <c r="L267" s="3">
        <f>IFERROR(Table1[[#This Row],[Quantity_In_Inventory]]/Table1[[#This Row],[Wished_Count]], 0)</f>
        <v>356.82142857142856</v>
      </c>
      <c r="M267" t="str" cm="1">
        <f t="array" ref="M267">_xlfn.IFS(AND(L267 &gt;= 0.5,L267 &lt;= 1.5), "Perfect", L267 &lt; 0.5, "Understocked", L267 &gt; 1.5, "Overstocked")</f>
        <v>Overstocked</v>
      </c>
      <c r="O267" s="5">
        <f>IFERROR(L267,0)</f>
        <v>356.82142857142856</v>
      </c>
      <c r="P267" s="6" t="str">
        <f t="shared" si="13"/>
        <v>no</v>
      </c>
      <c r="Q267" s="6" t="str">
        <f t="shared" si="14"/>
        <v>Suboptimal</v>
      </c>
    </row>
    <row r="268" spans="1:17" ht="14.5" x14ac:dyDescent="0.35">
      <c r="A268" t="s">
        <v>396</v>
      </c>
      <c r="B268" s="3" t="s">
        <v>4</v>
      </c>
      <c r="C268" s="3">
        <v>1053</v>
      </c>
      <c r="D268" s="3" t="str">
        <f t="shared" si="12"/>
        <v xml:space="preserve">59 </v>
      </c>
      <c r="E268" s="3">
        <v>142</v>
      </c>
      <c r="I268" s="3" t="s">
        <v>397</v>
      </c>
      <c r="J268" s="3">
        <f>Table1[[#This Row],[Quantity_Sold (int)]]/Table1[[#This Row],[Quantity_In_Inventory]]</f>
        <v>5.6030389363722698E-2</v>
      </c>
      <c r="K268" s="7">
        <f>IFERROR(Table1[[#This Row],[Quantity_Sold (int)]]/Table1[[#This Row],[Wished_Count]],0)</f>
        <v>0.41549295774647887</v>
      </c>
      <c r="L268" s="3">
        <f>IFERROR(Table1[[#This Row],[Quantity_In_Inventory]]/Table1[[#This Row],[Wished_Count]], 0)</f>
        <v>7.415492957746479</v>
      </c>
      <c r="M268" t="str" cm="1">
        <f t="array" ref="M268">_xlfn.IFS(AND(L268 &gt;= 0.5,L268 &lt;= 1.5), "Perfect", L268 &lt; 0.5, "Understocked", L268 &gt; 1.5, "Overstocked")</f>
        <v>Overstocked</v>
      </c>
      <c r="O268" s="5">
        <f>IFERROR(L268,0)</f>
        <v>7.415492957746479</v>
      </c>
      <c r="P268" s="6" t="str">
        <f t="shared" si="13"/>
        <v>no</v>
      </c>
      <c r="Q268" s="6" t="str">
        <f t="shared" si="14"/>
        <v>Suboptimal</v>
      </c>
    </row>
    <row r="269" spans="1:17" ht="14.5" x14ac:dyDescent="0.35">
      <c r="A269" t="s">
        <v>2234</v>
      </c>
      <c r="B269" s="3" t="s">
        <v>4</v>
      </c>
      <c r="C269" s="3">
        <v>31</v>
      </c>
      <c r="D269" s="3" t="str">
        <f t="shared" si="12"/>
        <v xml:space="preserve">900 </v>
      </c>
      <c r="E269" s="3">
        <v>58</v>
      </c>
      <c r="I269" s="3" t="s">
        <v>83</v>
      </c>
      <c r="J269" s="3">
        <f>Table1[[#This Row],[Quantity_Sold (int)]]/Table1[[#This Row],[Quantity_In_Inventory]]</f>
        <v>29.032258064516128</v>
      </c>
      <c r="K269" s="7">
        <f>IFERROR(Table1[[#This Row],[Quantity_Sold (int)]]/Table1[[#This Row],[Wished_Count]],0)</f>
        <v>15.517241379310345</v>
      </c>
      <c r="L269" s="3">
        <f>IFERROR(Table1[[#This Row],[Quantity_In_Inventory]]/Table1[[#This Row],[Wished_Count]], 0)</f>
        <v>0.53448275862068961</v>
      </c>
      <c r="M269" t="str" cm="1">
        <f t="array" ref="M269">_xlfn.IFS(AND(L269 &gt;= 0.5,L269 &lt;= 1.5), "Perfect", L269 &lt; 0.5, "Understocked", L269 &gt; 1.5, "Overstocked")</f>
        <v>Perfect</v>
      </c>
      <c r="O269" s="5">
        <f>IFERROR(L269,0)</f>
        <v>0.53448275862068961</v>
      </c>
      <c r="P269" s="6" t="str">
        <f t="shared" si="13"/>
        <v>no</v>
      </c>
      <c r="Q269" s="6" t="str">
        <f t="shared" si="14"/>
        <v>Suboptimal</v>
      </c>
    </row>
    <row r="270" spans="1:17" ht="14.5" x14ac:dyDescent="0.35">
      <c r="A270" t="s">
        <v>398</v>
      </c>
      <c r="B270" s="3" t="s">
        <v>4</v>
      </c>
      <c r="C270" s="3">
        <v>28</v>
      </c>
      <c r="D270" s="3" t="str">
        <f t="shared" si="12"/>
        <v xml:space="preserve">3 </v>
      </c>
      <c r="E270" s="3">
        <v>36421</v>
      </c>
      <c r="I270" s="3" t="s">
        <v>143</v>
      </c>
      <c r="J270" s="3">
        <f>Table1[[#This Row],[Quantity_Sold (int)]]/Table1[[#This Row],[Quantity_In_Inventory]]</f>
        <v>0.10714285714285714</v>
      </c>
      <c r="K270" s="7">
        <f>IFERROR(Table1[[#This Row],[Quantity_Sold (int)]]/Table1[[#This Row],[Wished_Count]],0)</f>
        <v>8.2370061228412178E-5</v>
      </c>
      <c r="L270" s="3">
        <f>IFERROR(Table1[[#This Row],[Quantity_In_Inventory]]/Table1[[#This Row],[Wished_Count]], 0)</f>
        <v>7.6878723813184697E-4</v>
      </c>
      <c r="M270" t="str" cm="1">
        <f t="array" ref="M270">_xlfn.IFS(AND(L270 &gt;= 0.5,L270 &lt;= 1.5), "Perfect", L270 &lt; 0.5, "Understocked", L270 &gt; 1.5, "Overstocked")</f>
        <v>Understocked</v>
      </c>
      <c r="O270" s="5">
        <f>IFERROR(L270,0)</f>
        <v>7.6878723813184697E-4</v>
      </c>
      <c r="P270" s="6" t="str">
        <f t="shared" si="13"/>
        <v>no</v>
      </c>
      <c r="Q270" s="6" t="str">
        <f t="shared" si="14"/>
        <v>Suboptimal</v>
      </c>
    </row>
    <row r="271" spans="1:17" ht="14.5" x14ac:dyDescent="0.35">
      <c r="A271" t="s">
        <v>399</v>
      </c>
      <c r="B271" s="3" t="s">
        <v>4</v>
      </c>
      <c r="C271" s="3">
        <v>46</v>
      </c>
      <c r="D271" s="3" t="str">
        <f t="shared" si="12"/>
        <v xml:space="preserve">2 </v>
      </c>
      <c r="E271" s="3">
        <v>305</v>
      </c>
      <c r="I271" s="3" t="s">
        <v>51</v>
      </c>
      <c r="J271" s="3">
        <f>Table1[[#This Row],[Quantity_Sold (int)]]/Table1[[#This Row],[Quantity_In_Inventory]]</f>
        <v>4.3478260869565216E-2</v>
      </c>
      <c r="K271" s="7">
        <f>IFERROR(Table1[[#This Row],[Quantity_Sold (int)]]/Table1[[#This Row],[Wished_Count]],0)</f>
        <v>6.5573770491803279E-3</v>
      </c>
      <c r="L271" s="3">
        <f>IFERROR(Table1[[#This Row],[Quantity_In_Inventory]]/Table1[[#This Row],[Wished_Count]], 0)</f>
        <v>0.15081967213114755</v>
      </c>
      <c r="M271" t="str" cm="1">
        <f t="array" ref="M271">_xlfn.IFS(AND(L271 &gt;= 0.5,L271 &lt;= 1.5), "Perfect", L271 &lt; 0.5, "Understocked", L271 &gt; 1.5, "Overstocked")</f>
        <v>Understocked</v>
      </c>
      <c r="O271" s="5">
        <f>IFERROR(L271,0)</f>
        <v>0.15081967213114755</v>
      </c>
      <c r="P271" s="6" t="str">
        <f t="shared" si="13"/>
        <v>no</v>
      </c>
      <c r="Q271" s="6" t="str">
        <f t="shared" si="14"/>
        <v>Suboptimal</v>
      </c>
    </row>
    <row r="272" spans="1:17" ht="14.5" x14ac:dyDescent="0.35">
      <c r="A272" t="s">
        <v>400</v>
      </c>
      <c r="B272" s="3" t="s">
        <v>4</v>
      </c>
      <c r="C272" s="3">
        <v>21</v>
      </c>
      <c r="D272" s="3" t="str">
        <f t="shared" si="12"/>
        <v xml:space="preserve">27 </v>
      </c>
      <c r="E272" s="3">
        <v>5166</v>
      </c>
      <c r="I272" s="3" t="s">
        <v>401</v>
      </c>
      <c r="J272" s="3">
        <f>Table1[[#This Row],[Quantity_Sold (int)]]/Table1[[#This Row],[Quantity_In_Inventory]]</f>
        <v>1.2857142857142858</v>
      </c>
      <c r="K272" s="7">
        <f>IFERROR(Table1[[#This Row],[Quantity_Sold (int)]]/Table1[[#This Row],[Wished_Count]],0)</f>
        <v>5.2264808362369342E-3</v>
      </c>
      <c r="L272" s="3">
        <f>IFERROR(Table1[[#This Row],[Quantity_In_Inventory]]/Table1[[#This Row],[Wished_Count]], 0)</f>
        <v>4.0650406504065045E-3</v>
      </c>
      <c r="M272" t="str" cm="1">
        <f t="array" ref="M272">_xlfn.IFS(AND(L272 &gt;= 0.5,L272 &lt;= 1.5), "Perfect", L272 &lt; 0.5, "Understocked", L272 &gt; 1.5, "Overstocked")</f>
        <v>Understocked</v>
      </c>
      <c r="O272" s="5">
        <f>IFERROR(L272,0)</f>
        <v>4.0650406504065045E-3</v>
      </c>
      <c r="P272" s="6" t="str">
        <f t="shared" si="13"/>
        <v>no</v>
      </c>
      <c r="Q272" s="6" t="str">
        <f t="shared" si="14"/>
        <v>Suboptimal</v>
      </c>
    </row>
    <row r="273" spans="1:17" ht="14.5" x14ac:dyDescent="0.35">
      <c r="A273" t="s">
        <v>402</v>
      </c>
      <c r="B273" s="3" t="s">
        <v>4</v>
      </c>
      <c r="C273" s="3">
        <v>1</v>
      </c>
      <c r="D273" s="3" t="str">
        <f t="shared" si="12"/>
        <v xml:space="preserve">500 </v>
      </c>
      <c r="E273" s="3">
        <v>83</v>
      </c>
      <c r="I273" s="3" t="s">
        <v>27</v>
      </c>
      <c r="J273" s="3">
        <f>Table1[[#This Row],[Quantity_Sold (int)]]/Table1[[#This Row],[Quantity_In_Inventory]]</f>
        <v>500</v>
      </c>
      <c r="K273" s="7">
        <f>IFERROR(Table1[[#This Row],[Quantity_Sold (int)]]/Table1[[#This Row],[Wished_Count]],0)</f>
        <v>6.024096385542169</v>
      </c>
      <c r="L273" s="3">
        <f>IFERROR(Table1[[#This Row],[Quantity_In_Inventory]]/Table1[[#This Row],[Wished_Count]], 0)</f>
        <v>1.2048192771084338E-2</v>
      </c>
      <c r="M273" t="str" cm="1">
        <f t="array" ref="M273">_xlfn.IFS(AND(L273 &gt;= 0.5,L273 &lt;= 1.5), "Perfect", L273 &lt; 0.5, "Understocked", L273 &gt; 1.5, "Overstocked")</f>
        <v>Understocked</v>
      </c>
      <c r="O273" s="5">
        <f>IFERROR(L273,0)</f>
        <v>1.2048192771084338E-2</v>
      </c>
      <c r="P273" s="6" t="str">
        <f t="shared" si="13"/>
        <v>no</v>
      </c>
      <c r="Q273" s="6" t="str">
        <f t="shared" si="14"/>
        <v>Suboptimal</v>
      </c>
    </row>
    <row r="274" spans="1:17" ht="14.5" x14ac:dyDescent="0.35">
      <c r="A274" t="s">
        <v>403</v>
      </c>
      <c r="B274" s="3" t="s">
        <v>4</v>
      </c>
      <c r="C274" s="3">
        <v>220</v>
      </c>
      <c r="D274" s="3" t="str">
        <f t="shared" si="12"/>
        <v xml:space="preserve">437 </v>
      </c>
      <c r="E274" s="3">
        <v>426</v>
      </c>
      <c r="I274" s="3" t="s">
        <v>404</v>
      </c>
      <c r="J274" s="3">
        <f>Table1[[#This Row],[Quantity_Sold (int)]]/Table1[[#This Row],[Quantity_In_Inventory]]</f>
        <v>1.9863636363636363</v>
      </c>
      <c r="K274" s="7">
        <f>IFERROR(Table1[[#This Row],[Quantity_Sold (int)]]/Table1[[#This Row],[Wished_Count]],0)</f>
        <v>1.0258215962441315</v>
      </c>
      <c r="L274" s="3">
        <f>IFERROR(Table1[[#This Row],[Quantity_In_Inventory]]/Table1[[#This Row],[Wished_Count]], 0)</f>
        <v>0.51643192488262912</v>
      </c>
      <c r="M274" t="str" cm="1">
        <f t="array" ref="M274">_xlfn.IFS(AND(L274 &gt;= 0.5,L274 &lt;= 1.5), "Perfect", L274 &lt; 0.5, "Understocked", L274 &gt; 1.5, "Overstocked")</f>
        <v>Perfect</v>
      </c>
      <c r="O274" s="5">
        <f>IFERROR(L274,0)</f>
        <v>0.51643192488262912</v>
      </c>
      <c r="P274" s="6" t="str">
        <f t="shared" si="13"/>
        <v>no</v>
      </c>
      <c r="Q274" s="6" t="str">
        <f t="shared" si="14"/>
        <v>Suboptimal</v>
      </c>
    </row>
    <row r="275" spans="1:17" ht="14.5" x14ac:dyDescent="0.35">
      <c r="A275" t="s">
        <v>405</v>
      </c>
      <c r="B275" s="3" t="s">
        <v>4</v>
      </c>
      <c r="C275" s="3">
        <v>9</v>
      </c>
      <c r="D275" s="3" t="str">
        <f t="shared" si="12"/>
        <v xml:space="preserve">500 </v>
      </c>
      <c r="E275" s="3">
        <v>114</v>
      </c>
      <c r="I275" s="3" t="s">
        <v>27</v>
      </c>
      <c r="J275" s="3">
        <f>Table1[[#This Row],[Quantity_Sold (int)]]/Table1[[#This Row],[Quantity_In_Inventory]]</f>
        <v>55.555555555555557</v>
      </c>
      <c r="K275" s="7">
        <f>IFERROR(Table1[[#This Row],[Quantity_Sold (int)]]/Table1[[#This Row],[Wished_Count]],0)</f>
        <v>4.3859649122807021</v>
      </c>
      <c r="L275" s="3">
        <f>IFERROR(Table1[[#This Row],[Quantity_In_Inventory]]/Table1[[#This Row],[Wished_Count]], 0)</f>
        <v>7.8947368421052627E-2</v>
      </c>
      <c r="M275" t="str" cm="1">
        <f t="array" ref="M275">_xlfn.IFS(AND(L275 &gt;= 0.5,L275 &lt;= 1.5), "Perfect", L275 &lt; 0.5, "Understocked", L275 &gt; 1.5, "Overstocked")</f>
        <v>Understocked</v>
      </c>
      <c r="O275" s="5">
        <f>IFERROR(L275,0)</f>
        <v>7.8947368421052627E-2</v>
      </c>
      <c r="P275" s="6" t="str">
        <f t="shared" si="13"/>
        <v>no</v>
      </c>
      <c r="Q275" s="6" t="str">
        <f t="shared" si="14"/>
        <v>Suboptimal</v>
      </c>
    </row>
    <row r="276" spans="1:17" ht="14.5" x14ac:dyDescent="0.35">
      <c r="A276" t="s">
        <v>406</v>
      </c>
      <c r="B276" s="3" t="s">
        <v>4</v>
      </c>
      <c r="C276" s="3">
        <v>900</v>
      </c>
      <c r="D276" s="3" t="str">
        <f t="shared" si="12"/>
        <v xml:space="preserve">175 </v>
      </c>
      <c r="E276" s="3">
        <v>27</v>
      </c>
      <c r="I276" s="3" t="s">
        <v>407</v>
      </c>
      <c r="J276" s="3">
        <f>Table1[[#This Row],[Quantity_Sold (int)]]/Table1[[#This Row],[Quantity_In_Inventory]]</f>
        <v>0.19444444444444445</v>
      </c>
      <c r="K276" s="7">
        <f>IFERROR(Table1[[#This Row],[Quantity_Sold (int)]]/Table1[[#This Row],[Wished_Count]],0)</f>
        <v>6.4814814814814818</v>
      </c>
      <c r="L276" s="3">
        <f>IFERROR(Table1[[#This Row],[Quantity_In_Inventory]]/Table1[[#This Row],[Wished_Count]], 0)</f>
        <v>33.333333333333336</v>
      </c>
      <c r="M276" t="str" cm="1">
        <f t="array" ref="M276">_xlfn.IFS(AND(L276 &gt;= 0.5,L276 &lt;= 1.5), "Perfect", L276 &lt; 0.5, "Understocked", L276 &gt; 1.5, "Overstocked")</f>
        <v>Overstocked</v>
      </c>
      <c r="O276" s="5">
        <f>IFERROR(L276,0)</f>
        <v>33.333333333333336</v>
      </c>
      <c r="P276" s="6" t="str">
        <f t="shared" si="13"/>
        <v>no</v>
      </c>
      <c r="Q276" s="6" t="str">
        <f t="shared" si="14"/>
        <v>Suboptimal</v>
      </c>
    </row>
    <row r="277" spans="1:17" ht="14.5" x14ac:dyDescent="0.35">
      <c r="A277" t="s">
        <v>408</v>
      </c>
      <c r="B277" s="3" t="s">
        <v>4</v>
      </c>
      <c r="C277" s="3">
        <v>198</v>
      </c>
      <c r="D277" s="3" t="str">
        <f t="shared" si="12"/>
        <v xml:space="preserve">283 </v>
      </c>
      <c r="E277" s="3">
        <v>67</v>
      </c>
      <c r="I277" s="3" t="s">
        <v>245</v>
      </c>
      <c r="J277" s="3">
        <f>Table1[[#This Row],[Quantity_Sold (int)]]/Table1[[#This Row],[Quantity_In_Inventory]]</f>
        <v>1.4292929292929293</v>
      </c>
      <c r="K277" s="7">
        <f>IFERROR(Table1[[#This Row],[Quantity_Sold (int)]]/Table1[[#This Row],[Wished_Count]],0)</f>
        <v>4.2238805970149258</v>
      </c>
      <c r="L277" s="3">
        <f>IFERROR(Table1[[#This Row],[Quantity_In_Inventory]]/Table1[[#This Row],[Wished_Count]], 0)</f>
        <v>2.955223880597015</v>
      </c>
      <c r="M277" t="str" cm="1">
        <f t="array" ref="M277">_xlfn.IFS(AND(L277 &gt;= 0.5,L277 &lt;= 1.5), "Perfect", L277 &lt; 0.5, "Understocked", L277 &gt; 1.5, "Overstocked")</f>
        <v>Overstocked</v>
      </c>
      <c r="O277" s="5">
        <f>IFERROR(L277,0)</f>
        <v>2.955223880597015</v>
      </c>
      <c r="P277" s="6" t="str">
        <f t="shared" si="13"/>
        <v>no</v>
      </c>
      <c r="Q277" s="6" t="str">
        <f t="shared" si="14"/>
        <v>Suboptimal</v>
      </c>
    </row>
    <row r="278" spans="1:17" ht="14.5" x14ac:dyDescent="0.35">
      <c r="A278" t="s">
        <v>409</v>
      </c>
      <c r="B278" s="3" t="s">
        <v>4</v>
      </c>
      <c r="C278" s="3">
        <v>33</v>
      </c>
      <c r="D278" s="3" t="str">
        <f t="shared" si="12"/>
        <v xml:space="preserve">0 </v>
      </c>
      <c r="E278" s="3">
        <v>253</v>
      </c>
      <c r="I278" s="3" t="s">
        <v>10</v>
      </c>
      <c r="J278" s="3">
        <f>Table1[[#This Row],[Quantity_Sold (int)]]/Table1[[#This Row],[Quantity_In_Inventory]]</f>
        <v>0</v>
      </c>
      <c r="K278" s="7">
        <f>IFERROR(Table1[[#This Row],[Quantity_Sold (int)]]/Table1[[#This Row],[Wished_Count]],0)</f>
        <v>0</v>
      </c>
      <c r="L278" s="3">
        <f>IFERROR(Table1[[#This Row],[Quantity_In_Inventory]]/Table1[[#This Row],[Wished_Count]], 0)</f>
        <v>0.13043478260869565</v>
      </c>
      <c r="M278" t="str" cm="1">
        <f t="array" ref="M278">_xlfn.IFS(AND(L278 &gt;= 0.5,L278 &lt;= 1.5), "Perfect", L278 &lt; 0.5, "Understocked", L278 &gt; 1.5, "Overstocked")</f>
        <v>Understocked</v>
      </c>
      <c r="O278" s="5">
        <f>IFERROR(L278,0)</f>
        <v>0.13043478260869565</v>
      </c>
      <c r="P278" s="6" t="str">
        <f t="shared" si="13"/>
        <v>no</v>
      </c>
      <c r="Q278" s="6" t="str">
        <f t="shared" si="14"/>
        <v>Suboptimal</v>
      </c>
    </row>
    <row r="279" spans="1:17" ht="14.5" x14ac:dyDescent="0.35">
      <c r="A279" t="s">
        <v>410</v>
      </c>
      <c r="B279" s="3" t="s">
        <v>4</v>
      </c>
      <c r="C279" s="3">
        <v>39986</v>
      </c>
      <c r="D279" s="3" t="str">
        <f t="shared" si="12"/>
        <v xml:space="preserve">327 </v>
      </c>
      <c r="E279" s="3">
        <v>36</v>
      </c>
      <c r="I279" s="3" t="s">
        <v>290</v>
      </c>
      <c r="J279" s="3">
        <f>Table1[[#This Row],[Quantity_Sold (int)]]/Table1[[#This Row],[Quantity_In_Inventory]]</f>
        <v>8.1778622517881261E-3</v>
      </c>
      <c r="K279" s="7">
        <f>IFERROR(Table1[[#This Row],[Quantity_Sold (int)]]/Table1[[#This Row],[Wished_Count]],0)</f>
        <v>9.0833333333333339</v>
      </c>
      <c r="L279" s="3">
        <f>IFERROR(Table1[[#This Row],[Quantity_In_Inventory]]/Table1[[#This Row],[Wished_Count]], 0)</f>
        <v>1110.7222222222222</v>
      </c>
      <c r="M279" t="str" cm="1">
        <f t="array" ref="M279">_xlfn.IFS(AND(L279 &gt;= 0.5,L279 &lt;= 1.5), "Perfect", L279 &lt; 0.5, "Understocked", L279 &gt; 1.5, "Overstocked")</f>
        <v>Overstocked</v>
      </c>
      <c r="O279" s="5">
        <f>IFERROR(L279,0)</f>
        <v>1110.7222222222222</v>
      </c>
      <c r="P279" s="6" t="str">
        <f t="shared" si="13"/>
        <v>no</v>
      </c>
      <c r="Q279" s="6" t="str">
        <f t="shared" si="14"/>
        <v>Suboptimal</v>
      </c>
    </row>
    <row r="280" spans="1:17" ht="14.5" x14ac:dyDescent="0.35">
      <c r="A280" t="s">
        <v>408</v>
      </c>
      <c r="B280" s="3" t="s">
        <v>4</v>
      </c>
      <c r="C280" s="3">
        <v>32</v>
      </c>
      <c r="D280" s="3" t="str">
        <f t="shared" si="12"/>
        <v xml:space="preserve">322 </v>
      </c>
      <c r="E280" s="3">
        <v>184</v>
      </c>
      <c r="I280" s="3" t="s">
        <v>411</v>
      </c>
      <c r="J280" s="3">
        <f>Table1[[#This Row],[Quantity_Sold (int)]]/Table1[[#This Row],[Quantity_In_Inventory]]</f>
        <v>10.0625</v>
      </c>
      <c r="K280" s="7">
        <f>IFERROR(Table1[[#This Row],[Quantity_Sold (int)]]/Table1[[#This Row],[Wished_Count]],0)</f>
        <v>1.75</v>
      </c>
      <c r="L280" s="3">
        <f>IFERROR(Table1[[#This Row],[Quantity_In_Inventory]]/Table1[[#This Row],[Wished_Count]], 0)</f>
        <v>0.17391304347826086</v>
      </c>
      <c r="M280" t="str" cm="1">
        <f t="array" ref="M280">_xlfn.IFS(AND(L280 &gt;= 0.5,L280 &lt;= 1.5), "Perfect", L280 &lt; 0.5, "Understocked", L280 &gt; 1.5, "Overstocked")</f>
        <v>Understocked</v>
      </c>
      <c r="O280" s="5">
        <f>IFERROR(L280,0)</f>
        <v>0.17391304347826086</v>
      </c>
      <c r="P280" s="6" t="str">
        <f t="shared" si="13"/>
        <v>no</v>
      </c>
      <c r="Q280" s="6" t="str">
        <f t="shared" si="14"/>
        <v>Suboptimal</v>
      </c>
    </row>
    <row r="281" spans="1:17" ht="14.5" x14ac:dyDescent="0.35">
      <c r="A281" t="s">
        <v>412</v>
      </c>
      <c r="B281" s="3" t="s">
        <v>4</v>
      </c>
      <c r="C281" s="3">
        <v>200</v>
      </c>
      <c r="D281" s="3" t="str">
        <f t="shared" si="12"/>
        <v xml:space="preserve">465 </v>
      </c>
      <c r="E281" s="3">
        <v>104</v>
      </c>
      <c r="I281" s="3" t="s">
        <v>413</v>
      </c>
      <c r="J281" s="3">
        <f>Table1[[#This Row],[Quantity_Sold (int)]]/Table1[[#This Row],[Quantity_In_Inventory]]</f>
        <v>2.3250000000000002</v>
      </c>
      <c r="K281" s="7">
        <f>IFERROR(Table1[[#This Row],[Quantity_Sold (int)]]/Table1[[#This Row],[Wished_Count]],0)</f>
        <v>4.4711538461538458</v>
      </c>
      <c r="L281" s="3">
        <f>IFERROR(Table1[[#This Row],[Quantity_In_Inventory]]/Table1[[#This Row],[Wished_Count]], 0)</f>
        <v>1.9230769230769231</v>
      </c>
      <c r="M281" t="str" cm="1">
        <f t="array" ref="M281">_xlfn.IFS(AND(L281 &gt;= 0.5,L281 &lt;= 1.5), "Perfect", L281 &lt; 0.5, "Understocked", L281 &gt; 1.5, "Overstocked")</f>
        <v>Overstocked</v>
      </c>
      <c r="O281" s="5">
        <f>IFERROR(L281,0)</f>
        <v>1.9230769230769231</v>
      </c>
      <c r="P281" s="6" t="str">
        <f t="shared" si="13"/>
        <v>no</v>
      </c>
      <c r="Q281" s="6" t="str">
        <f t="shared" si="14"/>
        <v>Suboptimal</v>
      </c>
    </row>
    <row r="282" spans="1:17" ht="14.5" x14ac:dyDescent="0.35">
      <c r="A282" t="s">
        <v>414</v>
      </c>
      <c r="B282" s="3" t="s">
        <v>4</v>
      </c>
      <c r="C282" s="3">
        <v>83</v>
      </c>
      <c r="D282" s="3" t="str">
        <f t="shared" si="12"/>
        <v xml:space="preserve">1,000 </v>
      </c>
      <c r="E282" s="3">
        <v>352</v>
      </c>
      <c r="I282" s="3" t="s">
        <v>12</v>
      </c>
      <c r="J282" s="3">
        <f>Table1[[#This Row],[Quantity_Sold (int)]]/Table1[[#This Row],[Quantity_In_Inventory]]</f>
        <v>1.2048192771084338E-2</v>
      </c>
      <c r="K282" s="7">
        <f>IFERROR(Table1[[#This Row],[Quantity_Sold (int)]]/Table1[[#This Row],[Wished_Count]],0)</f>
        <v>2.840909090909091E-3</v>
      </c>
      <c r="L282" s="3">
        <f>IFERROR(Table1[[#This Row],[Quantity_In_Inventory]]/Table1[[#This Row],[Wished_Count]], 0)</f>
        <v>0.23579545454545456</v>
      </c>
      <c r="M282" t="str" cm="1">
        <f t="array" ref="M282">_xlfn.IFS(AND(L282 &gt;= 0.5,L282 &lt;= 1.5), "Perfect", L282 &lt; 0.5, "Understocked", L282 &gt; 1.5, "Overstocked")</f>
        <v>Understocked</v>
      </c>
      <c r="O282" s="5">
        <f>IFERROR(L282,0)</f>
        <v>0.23579545454545456</v>
      </c>
      <c r="P282" s="6" t="str">
        <f t="shared" si="13"/>
        <v>no</v>
      </c>
      <c r="Q282" s="6" t="str">
        <f t="shared" si="14"/>
        <v>Suboptimal</v>
      </c>
    </row>
    <row r="283" spans="1:17" ht="14.5" x14ac:dyDescent="0.35">
      <c r="A283" t="s">
        <v>330</v>
      </c>
      <c r="B283" s="3" t="s">
        <v>4</v>
      </c>
      <c r="C283" s="3">
        <v>32</v>
      </c>
      <c r="D283" s="3" t="str">
        <f t="shared" si="12"/>
        <v xml:space="preserve">2,000 </v>
      </c>
      <c r="E283" s="3">
        <v>419</v>
      </c>
      <c r="I283" s="3" t="s">
        <v>21</v>
      </c>
      <c r="J283" s="3">
        <f>Table1[[#This Row],[Quantity_Sold (int)]]/Table1[[#This Row],[Quantity_In_Inventory]]</f>
        <v>6.25E-2</v>
      </c>
      <c r="K283" s="7">
        <f>IFERROR(Table1[[#This Row],[Quantity_Sold (int)]]/Table1[[#This Row],[Wished_Count]],0)</f>
        <v>4.7732696897374704E-3</v>
      </c>
      <c r="L283" s="3">
        <f>IFERROR(Table1[[#This Row],[Quantity_In_Inventory]]/Table1[[#This Row],[Wished_Count]], 0)</f>
        <v>7.6372315035799526E-2</v>
      </c>
      <c r="M283" t="str" cm="1">
        <f t="array" ref="M283">_xlfn.IFS(AND(L283 &gt;= 0.5,L283 &lt;= 1.5), "Perfect", L283 &lt; 0.5, "Understocked", L283 &gt; 1.5, "Overstocked")</f>
        <v>Understocked</v>
      </c>
      <c r="O283" s="5">
        <f>IFERROR(L283,0)</f>
        <v>7.6372315035799526E-2</v>
      </c>
      <c r="P283" s="6" t="str">
        <f t="shared" si="13"/>
        <v>no</v>
      </c>
      <c r="Q283" s="6" t="str">
        <f t="shared" si="14"/>
        <v>Suboptimal</v>
      </c>
    </row>
    <row r="284" spans="1:17" ht="14.5" x14ac:dyDescent="0.35">
      <c r="A284" t="s">
        <v>415</v>
      </c>
      <c r="B284" s="3" t="s">
        <v>4</v>
      </c>
      <c r="C284" s="3">
        <v>68864</v>
      </c>
      <c r="D284" s="3" t="str">
        <f t="shared" si="12"/>
        <v xml:space="preserve">280 </v>
      </c>
      <c r="E284" s="3">
        <v>46</v>
      </c>
      <c r="I284" s="3" t="s">
        <v>416</v>
      </c>
      <c r="J284" s="3">
        <f>Table1[[#This Row],[Quantity_Sold (int)]]/Table1[[#This Row],[Quantity_In_Inventory]]</f>
        <v>4.0659851301115242E-3</v>
      </c>
      <c r="K284" s="7">
        <f>IFERROR(Table1[[#This Row],[Quantity_Sold (int)]]/Table1[[#This Row],[Wished_Count]],0)</f>
        <v>6.0869565217391308</v>
      </c>
      <c r="L284" s="3">
        <f>IFERROR(Table1[[#This Row],[Quantity_In_Inventory]]/Table1[[#This Row],[Wished_Count]], 0)</f>
        <v>1497.0434782608695</v>
      </c>
      <c r="M284" t="str" cm="1">
        <f t="array" ref="M284">_xlfn.IFS(AND(L284 &gt;= 0.5,L284 &lt;= 1.5), "Perfect", L284 &lt; 0.5, "Understocked", L284 &gt; 1.5, "Overstocked")</f>
        <v>Overstocked</v>
      </c>
      <c r="O284" s="5">
        <f>IFERROR(L284,0)</f>
        <v>1497.0434782608695</v>
      </c>
      <c r="P284" s="6" t="str">
        <f t="shared" si="13"/>
        <v>no</v>
      </c>
      <c r="Q284" s="6" t="str">
        <f t="shared" si="14"/>
        <v>Suboptimal</v>
      </c>
    </row>
    <row r="285" spans="1:17" ht="14.5" x14ac:dyDescent="0.35">
      <c r="A285" t="s">
        <v>417</v>
      </c>
      <c r="B285" s="3" t="s">
        <v>4</v>
      </c>
      <c r="C285" s="3">
        <v>23</v>
      </c>
      <c r="D285" s="3" t="str">
        <f t="shared" si="12"/>
        <v xml:space="preserve">2 </v>
      </c>
      <c r="E285" s="3">
        <v>32</v>
      </c>
      <c r="I285" s="3" t="s">
        <v>51</v>
      </c>
      <c r="J285" s="3">
        <f>Table1[[#This Row],[Quantity_Sold (int)]]/Table1[[#This Row],[Quantity_In_Inventory]]</f>
        <v>8.6956521739130432E-2</v>
      </c>
      <c r="K285" s="7">
        <f>IFERROR(Table1[[#This Row],[Quantity_Sold (int)]]/Table1[[#This Row],[Wished_Count]],0)</f>
        <v>6.25E-2</v>
      </c>
      <c r="L285" s="3">
        <f>IFERROR(Table1[[#This Row],[Quantity_In_Inventory]]/Table1[[#This Row],[Wished_Count]], 0)</f>
        <v>0.71875</v>
      </c>
      <c r="M285" t="str" cm="1">
        <f t="array" ref="M285">_xlfn.IFS(AND(L285 &gt;= 0.5,L285 &lt;= 1.5), "Perfect", L285 &lt; 0.5, "Understocked", L285 &gt; 1.5, "Overstocked")</f>
        <v>Perfect</v>
      </c>
      <c r="O285" s="5">
        <f>IFERROR(L285,0)</f>
        <v>0.71875</v>
      </c>
      <c r="P285" s="6" t="str">
        <f t="shared" si="13"/>
        <v>no</v>
      </c>
      <c r="Q285" s="6" t="str">
        <f t="shared" si="14"/>
        <v>Healthy</v>
      </c>
    </row>
    <row r="286" spans="1:17" ht="14.5" x14ac:dyDescent="0.35">
      <c r="A286" t="s">
        <v>418</v>
      </c>
      <c r="B286" s="3" t="s">
        <v>4</v>
      </c>
      <c r="C286" s="3">
        <v>948</v>
      </c>
      <c r="D286" s="3" t="str">
        <f t="shared" si="12"/>
        <v xml:space="preserve">700 </v>
      </c>
      <c r="E286" s="3">
        <v>459</v>
      </c>
      <c r="I286" s="3" t="s">
        <v>231</v>
      </c>
      <c r="J286" s="3">
        <f>Table1[[#This Row],[Quantity_Sold (int)]]/Table1[[#This Row],[Quantity_In_Inventory]]</f>
        <v>0.73839662447257381</v>
      </c>
      <c r="K286" s="7">
        <f>IFERROR(Table1[[#This Row],[Quantity_Sold (int)]]/Table1[[#This Row],[Wished_Count]],0)</f>
        <v>1.5250544662309369</v>
      </c>
      <c r="L286" s="3">
        <f>IFERROR(Table1[[#This Row],[Quantity_In_Inventory]]/Table1[[#This Row],[Wished_Count]], 0)</f>
        <v>2.0653594771241832</v>
      </c>
      <c r="M286" t="str" cm="1">
        <f t="array" ref="M286">_xlfn.IFS(AND(L286 &gt;= 0.5,L286 &lt;= 1.5), "Perfect", L286 &lt; 0.5, "Understocked", L286 &gt; 1.5, "Overstocked")</f>
        <v>Overstocked</v>
      </c>
      <c r="O286" s="5">
        <f>IFERROR(L286,0)</f>
        <v>2.0653594771241832</v>
      </c>
      <c r="P286" s="6" t="str">
        <f t="shared" si="13"/>
        <v>no</v>
      </c>
      <c r="Q286" s="6" t="str">
        <f t="shared" si="14"/>
        <v>Suboptimal</v>
      </c>
    </row>
    <row r="287" spans="1:17" ht="14.5" x14ac:dyDescent="0.35">
      <c r="A287" t="s">
        <v>419</v>
      </c>
      <c r="B287" s="3" t="s">
        <v>4</v>
      </c>
      <c r="C287" s="3">
        <v>39</v>
      </c>
      <c r="D287" s="3" t="str">
        <f t="shared" si="12"/>
        <v xml:space="preserve">267 </v>
      </c>
      <c r="E287" s="3">
        <v>21</v>
      </c>
      <c r="I287" s="3" t="s">
        <v>420</v>
      </c>
      <c r="J287" s="3">
        <f>Table1[[#This Row],[Quantity_Sold (int)]]/Table1[[#This Row],[Quantity_In_Inventory]]</f>
        <v>6.8461538461538458</v>
      </c>
      <c r="K287" s="7">
        <f>IFERROR(Table1[[#This Row],[Quantity_Sold (int)]]/Table1[[#This Row],[Wished_Count]],0)</f>
        <v>12.714285714285714</v>
      </c>
      <c r="L287" s="3">
        <f>IFERROR(Table1[[#This Row],[Quantity_In_Inventory]]/Table1[[#This Row],[Wished_Count]], 0)</f>
        <v>1.8571428571428572</v>
      </c>
      <c r="M287" t="str" cm="1">
        <f t="array" ref="M287">_xlfn.IFS(AND(L287 &gt;= 0.5,L287 &lt;= 1.5), "Perfect", L287 &lt; 0.5, "Understocked", L287 &gt; 1.5, "Overstocked")</f>
        <v>Overstocked</v>
      </c>
      <c r="O287" s="5">
        <f>IFERROR(L287,0)</f>
        <v>1.8571428571428572</v>
      </c>
      <c r="P287" s="6" t="str">
        <f t="shared" si="13"/>
        <v>no</v>
      </c>
      <c r="Q287" s="6" t="str">
        <f t="shared" si="14"/>
        <v>Suboptimal</v>
      </c>
    </row>
    <row r="288" spans="1:17" ht="14.5" x14ac:dyDescent="0.35">
      <c r="A288" t="s">
        <v>421</v>
      </c>
      <c r="B288" s="3" t="s">
        <v>4</v>
      </c>
      <c r="C288" s="3">
        <v>173</v>
      </c>
      <c r="D288" s="3" t="str">
        <f t="shared" si="12"/>
        <v xml:space="preserve">500 </v>
      </c>
      <c r="E288" s="3">
        <v>294</v>
      </c>
      <c r="I288" s="3" t="s">
        <v>27</v>
      </c>
      <c r="J288" s="3">
        <f>Table1[[#This Row],[Quantity_Sold (int)]]/Table1[[#This Row],[Quantity_In_Inventory]]</f>
        <v>2.8901734104046244</v>
      </c>
      <c r="K288" s="7">
        <f>IFERROR(Table1[[#This Row],[Quantity_Sold (int)]]/Table1[[#This Row],[Wished_Count]],0)</f>
        <v>1.7006802721088434</v>
      </c>
      <c r="L288" s="3">
        <f>IFERROR(Table1[[#This Row],[Quantity_In_Inventory]]/Table1[[#This Row],[Wished_Count]], 0)</f>
        <v>0.58843537414965985</v>
      </c>
      <c r="M288" t="str" cm="1">
        <f t="array" ref="M288">_xlfn.IFS(AND(L288 &gt;= 0.5,L288 &lt;= 1.5), "Perfect", L288 &lt; 0.5, "Understocked", L288 &gt; 1.5, "Overstocked")</f>
        <v>Perfect</v>
      </c>
      <c r="O288" s="5">
        <f>IFERROR(L288,0)</f>
        <v>0.58843537414965985</v>
      </c>
      <c r="P288" s="6" t="str">
        <f t="shared" si="13"/>
        <v>no</v>
      </c>
      <c r="Q288" s="6" t="str">
        <f t="shared" si="14"/>
        <v>Suboptimal</v>
      </c>
    </row>
    <row r="289" spans="1:17" ht="14.5" x14ac:dyDescent="0.35">
      <c r="A289" t="s">
        <v>92</v>
      </c>
      <c r="B289" s="3" t="s">
        <v>4</v>
      </c>
      <c r="C289" s="3">
        <v>199</v>
      </c>
      <c r="D289" s="3" t="str">
        <f t="shared" si="12"/>
        <v xml:space="preserve">4,000 </v>
      </c>
      <c r="E289" s="3">
        <v>19</v>
      </c>
      <c r="I289" s="3" t="s">
        <v>116</v>
      </c>
      <c r="J289" s="3">
        <f>Table1[[#This Row],[Quantity_Sold (int)]]/Table1[[#This Row],[Quantity_In_Inventory]]</f>
        <v>2.0100502512562814E-2</v>
      </c>
      <c r="K289" s="7">
        <f>IFERROR(Table1[[#This Row],[Quantity_Sold (int)]]/Table1[[#This Row],[Wished_Count]],0)</f>
        <v>0.21052631578947367</v>
      </c>
      <c r="L289" s="3">
        <f>IFERROR(Table1[[#This Row],[Quantity_In_Inventory]]/Table1[[#This Row],[Wished_Count]], 0)</f>
        <v>10.473684210526315</v>
      </c>
      <c r="M289" t="str" cm="1">
        <f t="array" ref="M289">_xlfn.IFS(AND(L289 &gt;= 0.5,L289 &lt;= 1.5), "Perfect", L289 &lt; 0.5, "Understocked", L289 &gt; 1.5, "Overstocked")</f>
        <v>Overstocked</v>
      </c>
      <c r="O289" s="5">
        <f>IFERROR(L289,0)</f>
        <v>10.473684210526315</v>
      </c>
      <c r="P289" s="6" t="str">
        <f t="shared" si="13"/>
        <v>no</v>
      </c>
      <c r="Q289" s="6" t="str">
        <f t="shared" si="14"/>
        <v>Suboptimal</v>
      </c>
    </row>
    <row r="290" spans="1:17" ht="14.5" x14ac:dyDescent="0.35">
      <c r="A290" t="s">
        <v>422</v>
      </c>
      <c r="B290" s="3" t="s">
        <v>4</v>
      </c>
      <c r="C290" s="3">
        <v>62</v>
      </c>
      <c r="D290" s="3" t="str">
        <f t="shared" si="12"/>
        <v xml:space="preserve">2,000 </v>
      </c>
      <c r="E290" s="3">
        <v>32</v>
      </c>
      <c r="I290" s="3" t="s">
        <v>21</v>
      </c>
      <c r="J290" s="3">
        <f>Table1[[#This Row],[Quantity_Sold (int)]]/Table1[[#This Row],[Quantity_In_Inventory]]</f>
        <v>3.2258064516129031E-2</v>
      </c>
      <c r="K290" s="7">
        <f>IFERROR(Table1[[#This Row],[Quantity_Sold (int)]]/Table1[[#This Row],[Wished_Count]],0)</f>
        <v>6.25E-2</v>
      </c>
      <c r="L290" s="3">
        <f>IFERROR(Table1[[#This Row],[Quantity_In_Inventory]]/Table1[[#This Row],[Wished_Count]], 0)</f>
        <v>1.9375</v>
      </c>
      <c r="M290" t="str" cm="1">
        <f t="array" ref="M290">_xlfn.IFS(AND(L290 &gt;= 0.5,L290 &lt;= 1.5), "Perfect", L290 &lt; 0.5, "Understocked", L290 &gt; 1.5, "Overstocked")</f>
        <v>Overstocked</v>
      </c>
      <c r="O290" s="5">
        <f>IFERROR(L290,0)</f>
        <v>1.9375</v>
      </c>
      <c r="P290" s="6" t="str">
        <f t="shared" si="13"/>
        <v>no</v>
      </c>
      <c r="Q290" s="6" t="str">
        <f t="shared" si="14"/>
        <v>Suboptimal</v>
      </c>
    </row>
    <row r="291" spans="1:17" ht="14.5" x14ac:dyDescent="0.35">
      <c r="A291" t="s">
        <v>423</v>
      </c>
      <c r="B291" s="3" t="s">
        <v>4</v>
      </c>
      <c r="C291" s="3">
        <v>3438</v>
      </c>
      <c r="D291" s="3" t="str">
        <f t="shared" si="12"/>
        <v xml:space="preserve">71 </v>
      </c>
      <c r="E291" s="3">
        <v>107</v>
      </c>
      <c r="I291" s="3" t="s">
        <v>424</v>
      </c>
      <c r="J291" s="3">
        <f>Table1[[#This Row],[Quantity_Sold (int)]]/Table1[[#This Row],[Quantity_In_Inventory]]</f>
        <v>2.0651541593949971E-2</v>
      </c>
      <c r="K291" s="7">
        <f>IFERROR(Table1[[#This Row],[Quantity_Sold (int)]]/Table1[[#This Row],[Wished_Count]],0)</f>
        <v>0.66355140186915884</v>
      </c>
      <c r="L291" s="3">
        <f>IFERROR(Table1[[#This Row],[Quantity_In_Inventory]]/Table1[[#This Row],[Wished_Count]], 0)</f>
        <v>32.13084112149533</v>
      </c>
      <c r="M291" t="str" cm="1">
        <f t="array" ref="M291">_xlfn.IFS(AND(L291 &gt;= 0.5,L291 &lt;= 1.5), "Perfect", L291 &lt; 0.5, "Understocked", L291 &gt; 1.5, "Overstocked")</f>
        <v>Overstocked</v>
      </c>
      <c r="O291" s="5">
        <f>IFERROR(L291,0)</f>
        <v>32.13084112149533</v>
      </c>
      <c r="P291" s="6" t="str">
        <f t="shared" si="13"/>
        <v>no</v>
      </c>
      <c r="Q291" s="6" t="str">
        <f t="shared" si="14"/>
        <v>Suboptimal</v>
      </c>
    </row>
    <row r="292" spans="1:17" ht="14.5" x14ac:dyDescent="0.35">
      <c r="A292" t="s">
        <v>425</v>
      </c>
      <c r="B292" s="3" t="s">
        <v>4</v>
      </c>
      <c r="C292" s="3">
        <v>19933</v>
      </c>
      <c r="D292" s="3" t="str">
        <f t="shared" si="12"/>
        <v xml:space="preserve">900 </v>
      </c>
      <c r="E292" s="3">
        <v>35</v>
      </c>
      <c r="I292" s="3" t="s">
        <v>83</v>
      </c>
      <c r="J292" s="3">
        <f>Table1[[#This Row],[Quantity_Sold (int)]]/Table1[[#This Row],[Quantity_In_Inventory]]</f>
        <v>4.5151256709978431E-2</v>
      </c>
      <c r="K292" s="7">
        <f>IFERROR(Table1[[#This Row],[Quantity_Sold (int)]]/Table1[[#This Row],[Wished_Count]],0)</f>
        <v>25.714285714285715</v>
      </c>
      <c r="L292" s="3">
        <f>IFERROR(Table1[[#This Row],[Quantity_In_Inventory]]/Table1[[#This Row],[Wished_Count]], 0)</f>
        <v>569.51428571428573</v>
      </c>
      <c r="M292" t="str" cm="1">
        <f t="array" ref="M292">_xlfn.IFS(AND(L292 &gt;= 0.5,L292 &lt;= 1.5), "Perfect", L292 &lt; 0.5, "Understocked", L292 &gt; 1.5, "Overstocked")</f>
        <v>Overstocked</v>
      </c>
      <c r="O292" s="5">
        <f>IFERROR(L292,0)</f>
        <v>569.51428571428573</v>
      </c>
      <c r="P292" s="6" t="str">
        <f t="shared" si="13"/>
        <v>yes</v>
      </c>
      <c r="Q292" s="6" t="str">
        <f t="shared" si="14"/>
        <v>Healthy</v>
      </c>
    </row>
    <row r="293" spans="1:17" ht="14.5" x14ac:dyDescent="0.35">
      <c r="A293" t="s">
        <v>426</v>
      </c>
      <c r="B293" s="3" t="s">
        <v>4</v>
      </c>
      <c r="C293" s="3">
        <v>121</v>
      </c>
      <c r="D293" s="3" t="str">
        <f t="shared" si="12"/>
        <v xml:space="preserve">10,000 </v>
      </c>
      <c r="E293" s="3">
        <v>45</v>
      </c>
      <c r="I293" s="3" t="s">
        <v>104</v>
      </c>
      <c r="J293" s="3">
        <f>Table1[[#This Row],[Quantity_Sold (int)]]/Table1[[#This Row],[Quantity_In_Inventory]]</f>
        <v>8.2644628099173556E-2</v>
      </c>
      <c r="K293" s="7">
        <f>IFERROR(Table1[[#This Row],[Quantity_Sold (int)]]/Table1[[#This Row],[Wished_Count]],0)</f>
        <v>0.22222222222222221</v>
      </c>
      <c r="L293" s="3">
        <f>IFERROR(Table1[[#This Row],[Quantity_In_Inventory]]/Table1[[#This Row],[Wished_Count]], 0)</f>
        <v>2.6888888888888891</v>
      </c>
      <c r="M293" t="str" cm="1">
        <f t="array" ref="M293">_xlfn.IFS(AND(L293 &gt;= 0.5,L293 &lt;= 1.5), "Perfect", L293 &lt; 0.5, "Understocked", L293 &gt; 1.5, "Overstocked")</f>
        <v>Overstocked</v>
      </c>
      <c r="O293" s="5">
        <f>IFERROR(L293,0)</f>
        <v>2.6888888888888891</v>
      </c>
      <c r="P293" s="6" t="str">
        <f t="shared" si="13"/>
        <v>no</v>
      </c>
      <c r="Q293" s="6" t="str">
        <f t="shared" si="14"/>
        <v>Suboptimal</v>
      </c>
    </row>
    <row r="294" spans="1:17" ht="14.5" x14ac:dyDescent="0.35">
      <c r="A294" t="s">
        <v>427</v>
      </c>
      <c r="B294" s="3" t="s">
        <v>4</v>
      </c>
      <c r="C294" s="3">
        <v>457</v>
      </c>
      <c r="D294" s="3" t="str">
        <f t="shared" si="12"/>
        <v xml:space="preserve">3,000 </v>
      </c>
      <c r="E294" s="3">
        <v>22</v>
      </c>
      <c r="I294" s="3" t="s">
        <v>42</v>
      </c>
      <c r="J294" s="3">
        <f>Table1[[#This Row],[Quantity_Sold (int)]]/Table1[[#This Row],[Quantity_In_Inventory]]</f>
        <v>6.5645514223194746E-3</v>
      </c>
      <c r="K294" s="7">
        <f>IFERROR(Table1[[#This Row],[Quantity_Sold (int)]]/Table1[[#This Row],[Wished_Count]],0)</f>
        <v>0.13636363636363635</v>
      </c>
      <c r="L294" s="3">
        <f>IFERROR(Table1[[#This Row],[Quantity_In_Inventory]]/Table1[[#This Row],[Wished_Count]], 0)</f>
        <v>20.772727272727273</v>
      </c>
      <c r="M294" t="str" cm="1">
        <f t="array" ref="M294">_xlfn.IFS(AND(L294 &gt;= 0.5,L294 &lt;= 1.5), "Perfect", L294 &lt; 0.5, "Understocked", L294 &gt; 1.5, "Overstocked")</f>
        <v>Overstocked</v>
      </c>
      <c r="O294" s="5">
        <f>IFERROR(L294,0)</f>
        <v>20.772727272727273</v>
      </c>
      <c r="P294" s="6" t="str">
        <f t="shared" si="13"/>
        <v>no</v>
      </c>
      <c r="Q294" s="6" t="str">
        <f t="shared" si="14"/>
        <v>Suboptimal</v>
      </c>
    </row>
    <row r="295" spans="1:17" ht="14.5" x14ac:dyDescent="0.35">
      <c r="A295" t="s">
        <v>428</v>
      </c>
      <c r="B295" s="3" t="s">
        <v>4</v>
      </c>
      <c r="C295" s="3">
        <v>16</v>
      </c>
      <c r="D295" s="3" t="str">
        <f t="shared" si="12"/>
        <v xml:space="preserve">1 </v>
      </c>
      <c r="E295" s="3">
        <v>28</v>
      </c>
      <c r="I295" s="3" t="s">
        <v>36</v>
      </c>
      <c r="J295" s="3">
        <f>Table1[[#This Row],[Quantity_Sold (int)]]/Table1[[#This Row],[Quantity_In_Inventory]]</f>
        <v>6.25E-2</v>
      </c>
      <c r="K295" s="7">
        <f>IFERROR(Table1[[#This Row],[Quantity_Sold (int)]]/Table1[[#This Row],[Wished_Count]],0)</f>
        <v>3.5714285714285712E-2</v>
      </c>
      <c r="L295" s="3">
        <f>IFERROR(Table1[[#This Row],[Quantity_In_Inventory]]/Table1[[#This Row],[Wished_Count]], 0)</f>
        <v>0.5714285714285714</v>
      </c>
      <c r="M295" t="str" cm="1">
        <f t="array" ref="M295">_xlfn.IFS(AND(L295 &gt;= 0.5,L295 &lt;= 1.5), "Perfect", L295 &lt; 0.5, "Understocked", L295 &gt; 1.5, "Overstocked")</f>
        <v>Perfect</v>
      </c>
      <c r="O295" s="5">
        <f>IFERROR(L295,0)</f>
        <v>0.5714285714285714</v>
      </c>
      <c r="P295" s="6" t="str">
        <f t="shared" si="13"/>
        <v>no</v>
      </c>
      <c r="Q295" s="6" t="str">
        <f t="shared" si="14"/>
        <v>Healthy</v>
      </c>
    </row>
    <row r="296" spans="1:17" ht="14.5" x14ac:dyDescent="0.35">
      <c r="A296" t="s">
        <v>429</v>
      </c>
      <c r="B296" s="3" t="s">
        <v>4</v>
      </c>
      <c r="C296" s="3">
        <v>7</v>
      </c>
      <c r="D296" s="3" t="str">
        <f t="shared" si="12"/>
        <v xml:space="preserve">500 </v>
      </c>
      <c r="E296" s="3">
        <v>81</v>
      </c>
      <c r="I296" s="3" t="s">
        <v>27</v>
      </c>
      <c r="J296" s="3">
        <f>Table1[[#This Row],[Quantity_Sold (int)]]/Table1[[#This Row],[Quantity_In_Inventory]]</f>
        <v>71.428571428571431</v>
      </c>
      <c r="K296" s="7">
        <f>IFERROR(Table1[[#This Row],[Quantity_Sold (int)]]/Table1[[#This Row],[Wished_Count]],0)</f>
        <v>6.1728395061728394</v>
      </c>
      <c r="L296" s="3">
        <f>IFERROR(Table1[[#This Row],[Quantity_In_Inventory]]/Table1[[#This Row],[Wished_Count]], 0)</f>
        <v>8.6419753086419748E-2</v>
      </c>
      <c r="M296" t="str" cm="1">
        <f t="array" ref="M296">_xlfn.IFS(AND(L296 &gt;= 0.5,L296 &lt;= 1.5), "Perfect", L296 &lt; 0.5, "Understocked", L296 &gt; 1.5, "Overstocked")</f>
        <v>Understocked</v>
      </c>
      <c r="O296" s="5">
        <f>IFERROR(L296,0)</f>
        <v>8.6419753086419748E-2</v>
      </c>
      <c r="P296" s="6" t="str">
        <f t="shared" si="13"/>
        <v>no</v>
      </c>
      <c r="Q296" s="6" t="str">
        <f t="shared" si="14"/>
        <v>Suboptimal</v>
      </c>
    </row>
    <row r="297" spans="1:17" ht="14.5" x14ac:dyDescent="0.35">
      <c r="A297" t="s">
        <v>430</v>
      </c>
      <c r="B297" s="3" t="s">
        <v>4</v>
      </c>
      <c r="C297" s="3">
        <v>8972</v>
      </c>
      <c r="D297" s="3" t="str">
        <f t="shared" si="12"/>
        <v xml:space="preserve">192 </v>
      </c>
      <c r="E297" s="3">
        <v>275</v>
      </c>
      <c r="I297" s="3" t="s">
        <v>431</v>
      </c>
      <c r="J297" s="3">
        <f>Table1[[#This Row],[Quantity_Sold (int)]]/Table1[[#This Row],[Quantity_In_Inventory]]</f>
        <v>2.139991083370486E-2</v>
      </c>
      <c r="K297" s="7">
        <f>IFERROR(Table1[[#This Row],[Quantity_Sold (int)]]/Table1[[#This Row],[Wished_Count]],0)</f>
        <v>0.69818181818181824</v>
      </c>
      <c r="L297" s="3">
        <f>IFERROR(Table1[[#This Row],[Quantity_In_Inventory]]/Table1[[#This Row],[Wished_Count]], 0)</f>
        <v>32.625454545454545</v>
      </c>
      <c r="M297" t="str" cm="1">
        <f t="array" ref="M297">_xlfn.IFS(AND(L297 &gt;= 0.5,L297 &lt;= 1.5), "Perfect", L297 &lt; 0.5, "Understocked", L297 &gt; 1.5, "Overstocked")</f>
        <v>Overstocked</v>
      </c>
      <c r="O297" s="5">
        <f>IFERROR(L297,0)</f>
        <v>32.625454545454545</v>
      </c>
      <c r="P297" s="6" t="str">
        <f t="shared" si="13"/>
        <v>no</v>
      </c>
      <c r="Q297" s="6" t="str">
        <f t="shared" si="14"/>
        <v>Suboptimal</v>
      </c>
    </row>
    <row r="298" spans="1:17" ht="14.5" x14ac:dyDescent="0.35">
      <c r="A298" t="s">
        <v>432</v>
      </c>
      <c r="B298" s="3" t="s">
        <v>4</v>
      </c>
      <c r="C298" s="3">
        <v>25072</v>
      </c>
      <c r="D298" s="3" t="str">
        <f t="shared" si="12"/>
        <v xml:space="preserve">1,000 </v>
      </c>
      <c r="E298" s="3">
        <v>2256</v>
      </c>
      <c r="I298" s="3" t="s">
        <v>12</v>
      </c>
      <c r="J298" s="3">
        <f>Table1[[#This Row],[Quantity_Sold (int)]]/Table1[[#This Row],[Quantity_In_Inventory]]</f>
        <v>3.9885130823229103E-5</v>
      </c>
      <c r="K298" s="7">
        <f>IFERROR(Table1[[#This Row],[Quantity_Sold (int)]]/Table1[[#This Row],[Wished_Count]],0)</f>
        <v>4.4326241134751772E-4</v>
      </c>
      <c r="L298" s="3">
        <f>IFERROR(Table1[[#This Row],[Quantity_In_Inventory]]/Table1[[#This Row],[Wished_Count]], 0)</f>
        <v>11.113475177304965</v>
      </c>
      <c r="M298" t="str" cm="1">
        <f t="array" ref="M298">_xlfn.IFS(AND(L298 &gt;= 0.5,L298 &lt;= 1.5), "Perfect", L298 &lt; 0.5, "Understocked", L298 &gt; 1.5, "Overstocked")</f>
        <v>Overstocked</v>
      </c>
      <c r="O298" s="5">
        <f>IFERROR(L298,0)</f>
        <v>11.113475177304965</v>
      </c>
      <c r="P298" s="6" t="str">
        <f t="shared" si="13"/>
        <v>no</v>
      </c>
      <c r="Q298" s="6" t="str">
        <f t="shared" si="14"/>
        <v>Suboptimal</v>
      </c>
    </row>
    <row r="299" spans="1:17" ht="14.5" x14ac:dyDescent="0.35">
      <c r="A299" t="s">
        <v>433</v>
      </c>
      <c r="B299" s="3" t="s">
        <v>4</v>
      </c>
      <c r="C299" s="3">
        <v>299</v>
      </c>
      <c r="D299" s="3" t="str">
        <f t="shared" si="12"/>
        <v xml:space="preserve">0 </v>
      </c>
      <c r="E299" s="3">
        <v>23</v>
      </c>
      <c r="I299" s="3" t="s">
        <v>10</v>
      </c>
      <c r="J299" s="3">
        <f>Table1[[#This Row],[Quantity_Sold (int)]]/Table1[[#This Row],[Quantity_In_Inventory]]</f>
        <v>0</v>
      </c>
      <c r="K299" s="7">
        <f>IFERROR(Table1[[#This Row],[Quantity_Sold (int)]]/Table1[[#This Row],[Wished_Count]],0)</f>
        <v>0</v>
      </c>
      <c r="L299" s="3">
        <f>IFERROR(Table1[[#This Row],[Quantity_In_Inventory]]/Table1[[#This Row],[Wished_Count]], 0)</f>
        <v>13</v>
      </c>
      <c r="M299" t="str" cm="1">
        <f t="array" ref="M299">_xlfn.IFS(AND(L299 &gt;= 0.5,L299 &lt;= 1.5), "Perfect", L299 &lt; 0.5, "Understocked", L299 &gt; 1.5, "Overstocked")</f>
        <v>Overstocked</v>
      </c>
      <c r="O299" s="5">
        <f>IFERROR(L299,0)</f>
        <v>13</v>
      </c>
      <c r="P299" s="6" t="str">
        <f t="shared" si="13"/>
        <v>no</v>
      </c>
      <c r="Q299" s="6" t="str">
        <f t="shared" si="14"/>
        <v>Suboptimal</v>
      </c>
    </row>
    <row r="300" spans="1:17" ht="14.5" x14ac:dyDescent="0.35">
      <c r="A300" t="s">
        <v>244</v>
      </c>
      <c r="B300" s="3" t="s">
        <v>4</v>
      </c>
      <c r="C300" s="3">
        <v>49978</v>
      </c>
      <c r="D300" s="3" t="str">
        <f t="shared" si="12"/>
        <v xml:space="preserve">1,000 </v>
      </c>
      <c r="E300" s="3">
        <v>75</v>
      </c>
      <c r="I300" s="3" t="s">
        <v>12</v>
      </c>
      <c r="J300" s="3">
        <f>Table1[[#This Row],[Quantity_Sold (int)]]/Table1[[#This Row],[Quantity_In_Inventory]]</f>
        <v>2.0008803873704431E-5</v>
      </c>
      <c r="K300" s="7">
        <f>IFERROR(Table1[[#This Row],[Quantity_Sold (int)]]/Table1[[#This Row],[Wished_Count]],0)</f>
        <v>1.3333333333333334E-2</v>
      </c>
      <c r="L300" s="3">
        <f>IFERROR(Table1[[#This Row],[Quantity_In_Inventory]]/Table1[[#This Row],[Wished_Count]], 0)</f>
        <v>666.37333333333333</v>
      </c>
      <c r="M300" t="str" cm="1">
        <f t="array" ref="M300">_xlfn.IFS(AND(L300 &gt;= 0.5,L300 &lt;= 1.5), "Perfect", L300 &lt; 0.5, "Understocked", L300 &gt; 1.5, "Overstocked")</f>
        <v>Overstocked</v>
      </c>
      <c r="O300" s="5">
        <f>IFERROR(L300,0)</f>
        <v>666.37333333333333</v>
      </c>
      <c r="P300" s="6" t="str">
        <f t="shared" si="13"/>
        <v>no</v>
      </c>
      <c r="Q300" s="6" t="str">
        <f t="shared" si="14"/>
        <v>Suboptimal</v>
      </c>
    </row>
    <row r="301" spans="1:17" ht="14.5" x14ac:dyDescent="0.35">
      <c r="A301" t="s">
        <v>434</v>
      </c>
      <c r="B301" s="3" t="s">
        <v>4</v>
      </c>
      <c r="C301" s="3">
        <v>4</v>
      </c>
      <c r="D301" s="3" t="str">
        <f t="shared" si="12"/>
        <v xml:space="preserve">52 </v>
      </c>
      <c r="E301" s="3">
        <v>18</v>
      </c>
      <c r="I301" s="3" t="s">
        <v>183</v>
      </c>
      <c r="J301" s="3">
        <f>Table1[[#This Row],[Quantity_Sold (int)]]/Table1[[#This Row],[Quantity_In_Inventory]]</f>
        <v>13</v>
      </c>
      <c r="K301" s="7">
        <f>IFERROR(Table1[[#This Row],[Quantity_Sold (int)]]/Table1[[#This Row],[Wished_Count]],0)</f>
        <v>2.8888888888888888</v>
      </c>
      <c r="L301" s="3">
        <f>IFERROR(Table1[[#This Row],[Quantity_In_Inventory]]/Table1[[#This Row],[Wished_Count]], 0)</f>
        <v>0.22222222222222221</v>
      </c>
      <c r="M301" t="str" cm="1">
        <f t="array" ref="M301">_xlfn.IFS(AND(L301 &gt;= 0.5,L301 &lt;= 1.5), "Perfect", L301 &lt; 0.5, "Understocked", L301 &gt; 1.5, "Overstocked")</f>
        <v>Understocked</v>
      </c>
      <c r="O301" s="5">
        <f>IFERROR(L301,0)</f>
        <v>0.22222222222222221</v>
      </c>
      <c r="P301" s="6" t="str">
        <f t="shared" si="13"/>
        <v>no</v>
      </c>
      <c r="Q301" s="6" t="str">
        <f t="shared" si="14"/>
        <v>Suboptimal</v>
      </c>
    </row>
    <row r="302" spans="1:17" ht="14.5" x14ac:dyDescent="0.35">
      <c r="A302" t="s">
        <v>435</v>
      </c>
      <c r="B302" s="3" t="s">
        <v>4</v>
      </c>
      <c r="C302" s="3">
        <v>206</v>
      </c>
      <c r="D302" s="3" t="str">
        <f t="shared" si="12"/>
        <v xml:space="preserve">600 </v>
      </c>
      <c r="E302" s="3">
        <v>5</v>
      </c>
      <c r="I302" s="3" t="s">
        <v>93</v>
      </c>
      <c r="J302" s="3">
        <f>Table1[[#This Row],[Quantity_Sold (int)]]/Table1[[#This Row],[Quantity_In_Inventory]]</f>
        <v>2.912621359223301</v>
      </c>
      <c r="K302" s="7">
        <f>IFERROR(Table1[[#This Row],[Quantity_Sold (int)]]/Table1[[#This Row],[Wished_Count]],0)</f>
        <v>120</v>
      </c>
      <c r="L302" s="3">
        <f>IFERROR(Table1[[#This Row],[Quantity_In_Inventory]]/Table1[[#This Row],[Wished_Count]], 0)</f>
        <v>41.2</v>
      </c>
      <c r="M302" t="str" cm="1">
        <f t="array" ref="M302">_xlfn.IFS(AND(L302 &gt;= 0.5,L302 &lt;= 1.5), "Perfect", L302 &lt; 0.5, "Understocked", L302 &gt; 1.5, "Overstocked")</f>
        <v>Overstocked</v>
      </c>
      <c r="O302" s="5">
        <f>IFERROR(L302,0)</f>
        <v>41.2</v>
      </c>
      <c r="P302" s="6" t="str">
        <f t="shared" si="13"/>
        <v>no</v>
      </c>
      <c r="Q302" s="6" t="str">
        <f t="shared" si="14"/>
        <v>Suboptimal</v>
      </c>
    </row>
    <row r="303" spans="1:17" ht="14.5" x14ac:dyDescent="0.35">
      <c r="A303" t="s">
        <v>436</v>
      </c>
      <c r="B303" s="3" t="s">
        <v>4</v>
      </c>
      <c r="C303" s="3">
        <v>1819</v>
      </c>
      <c r="D303" s="3" t="str">
        <f t="shared" si="12"/>
        <v xml:space="preserve">0 </v>
      </c>
      <c r="E303" s="3">
        <v>10</v>
      </c>
      <c r="I303" s="3" t="s">
        <v>10</v>
      </c>
      <c r="J303" s="3">
        <f>Table1[[#This Row],[Quantity_Sold (int)]]/Table1[[#This Row],[Quantity_In_Inventory]]</f>
        <v>0</v>
      </c>
      <c r="K303" s="7">
        <f>IFERROR(Table1[[#This Row],[Quantity_Sold (int)]]/Table1[[#This Row],[Wished_Count]],0)</f>
        <v>0</v>
      </c>
      <c r="L303" s="3">
        <f>IFERROR(Table1[[#This Row],[Quantity_In_Inventory]]/Table1[[#This Row],[Wished_Count]], 0)</f>
        <v>181.9</v>
      </c>
      <c r="M303" t="str" cm="1">
        <f t="array" ref="M303">_xlfn.IFS(AND(L303 &gt;= 0.5,L303 &lt;= 1.5), "Perfect", L303 &lt; 0.5, "Understocked", L303 &gt; 1.5, "Overstocked")</f>
        <v>Overstocked</v>
      </c>
      <c r="O303" s="5">
        <f>IFERROR(L303,0)</f>
        <v>181.9</v>
      </c>
      <c r="P303" s="6" t="str">
        <f t="shared" si="13"/>
        <v>no</v>
      </c>
      <c r="Q303" s="6" t="str">
        <f t="shared" si="14"/>
        <v>Suboptimal</v>
      </c>
    </row>
    <row r="304" spans="1:17" ht="14.5" x14ac:dyDescent="0.35">
      <c r="A304" t="s">
        <v>437</v>
      </c>
      <c r="B304" s="3" t="s">
        <v>4</v>
      </c>
      <c r="C304" s="3">
        <v>31</v>
      </c>
      <c r="D304" s="3" t="str">
        <f t="shared" si="12"/>
        <v xml:space="preserve">27 </v>
      </c>
      <c r="E304" s="3">
        <v>15</v>
      </c>
      <c r="I304" s="3" t="s">
        <v>401</v>
      </c>
      <c r="J304" s="3">
        <f>Table1[[#This Row],[Quantity_Sold (int)]]/Table1[[#This Row],[Quantity_In_Inventory]]</f>
        <v>0.87096774193548387</v>
      </c>
      <c r="K304" s="7">
        <f>IFERROR(Table1[[#This Row],[Quantity_Sold (int)]]/Table1[[#This Row],[Wished_Count]],0)</f>
        <v>1.8</v>
      </c>
      <c r="L304" s="3">
        <f>IFERROR(Table1[[#This Row],[Quantity_In_Inventory]]/Table1[[#This Row],[Wished_Count]], 0)</f>
        <v>2.0666666666666669</v>
      </c>
      <c r="M304" t="str" cm="1">
        <f t="array" ref="M304">_xlfn.IFS(AND(L304 &gt;= 0.5,L304 &lt;= 1.5), "Perfect", L304 &lt; 0.5, "Understocked", L304 &gt; 1.5, "Overstocked")</f>
        <v>Overstocked</v>
      </c>
      <c r="O304" s="5">
        <f>IFERROR(L304,0)</f>
        <v>2.0666666666666669</v>
      </c>
      <c r="P304" s="6" t="str">
        <f t="shared" si="13"/>
        <v>no</v>
      </c>
      <c r="Q304" s="6" t="str">
        <f t="shared" si="14"/>
        <v>Suboptimal</v>
      </c>
    </row>
    <row r="305" spans="1:17" ht="14.5" x14ac:dyDescent="0.35">
      <c r="A305" t="s">
        <v>438</v>
      </c>
      <c r="B305" s="3" t="s">
        <v>4</v>
      </c>
      <c r="C305" s="3">
        <v>29590</v>
      </c>
      <c r="D305" s="3" t="str">
        <f t="shared" si="12"/>
        <v xml:space="preserve">3,000 </v>
      </c>
      <c r="E305" s="3">
        <v>106</v>
      </c>
      <c r="I305" s="3" t="s">
        <v>42</v>
      </c>
      <c r="J305" s="3">
        <f>Table1[[#This Row],[Quantity_Sold (int)]]/Table1[[#This Row],[Quantity_In_Inventory]]</f>
        <v>1.0138560324433931E-4</v>
      </c>
      <c r="K305" s="7">
        <f>IFERROR(Table1[[#This Row],[Quantity_Sold (int)]]/Table1[[#This Row],[Wished_Count]],0)</f>
        <v>2.8301886792452831E-2</v>
      </c>
      <c r="L305" s="3">
        <f>IFERROR(Table1[[#This Row],[Quantity_In_Inventory]]/Table1[[#This Row],[Wished_Count]], 0)</f>
        <v>279.15094339622641</v>
      </c>
      <c r="M305" t="str" cm="1">
        <f t="array" ref="M305">_xlfn.IFS(AND(L305 &gt;= 0.5,L305 &lt;= 1.5), "Perfect", L305 &lt; 0.5, "Understocked", L305 &gt; 1.5, "Overstocked")</f>
        <v>Overstocked</v>
      </c>
      <c r="O305" s="5">
        <f>IFERROR(L305,0)</f>
        <v>279.15094339622641</v>
      </c>
      <c r="P305" s="6" t="str">
        <f t="shared" si="13"/>
        <v>no</v>
      </c>
      <c r="Q305" s="6" t="str">
        <f t="shared" si="14"/>
        <v>Suboptimal</v>
      </c>
    </row>
    <row r="306" spans="1:17" ht="14.5" x14ac:dyDescent="0.35">
      <c r="A306" t="s">
        <v>439</v>
      </c>
      <c r="B306" s="3" t="s">
        <v>4</v>
      </c>
      <c r="C306" s="3">
        <v>987</v>
      </c>
      <c r="D306" s="3" t="str">
        <f t="shared" si="12"/>
        <v xml:space="preserve">200 </v>
      </c>
      <c r="E306" s="3">
        <v>43</v>
      </c>
      <c r="I306" s="3" t="s">
        <v>440</v>
      </c>
      <c r="J306" s="3">
        <f>Table1[[#This Row],[Quantity_Sold (int)]]/Table1[[#This Row],[Quantity_In_Inventory]]</f>
        <v>0.20263424518743667</v>
      </c>
      <c r="K306" s="7">
        <f>IFERROR(Table1[[#This Row],[Quantity_Sold (int)]]/Table1[[#This Row],[Wished_Count]],0)</f>
        <v>4.6511627906976747</v>
      </c>
      <c r="L306" s="3">
        <f>IFERROR(Table1[[#This Row],[Quantity_In_Inventory]]/Table1[[#This Row],[Wished_Count]], 0)</f>
        <v>22.953488372093023</v>
      </c>
      <c r="M306" t="str" cm="1">
        <f t="array" ref="M306">_xlfn.IFS(AND(L306 &gt;= 0.5,L306 &lt;= 1.5), "Perfect", L306 &lt; 0.5, "Understocked", L306 &gt; 1.5, "Overstocked")</f>
        <v>Overstocked</v>
      </c>
      <c r="O306" s="5">
        <f>IFERROR(L306,0)</f>
        <v>22.953488372093023</v>
      </c>
      <c r="P306" s="6" t="str">
        <f t="shared" si="13"/>
        <v>no</v>
      </c>
      <c r="Q306" s="6" t="str">
        <f t="shared" si="14"/>
        <v>Suboptimal</v>
      </c>
    </row>
    <row r="307" spans="1:17" ht="14.5" x14ac:dyDescent="0.35">
      <c r="A307" t="s">
        <v>441</v>
      </c>
      <c r="B307" s="3" t="s">
        <v>4</v>
      </c>
      <c r="C307" s="3">
        <v>2186</v>
      </c>
      <c r="D307" s="3" t="str">
        <f t="shared" si="12"/>
        <v xml:space="preserve">500 </v>
      </c>
      <c r="E307" s="3">
        <v>10445</v>
      </c>
      <c r="I307" s="3" t="s">
        <v>27</v>
      </c>
      <c r="J307" s="3">
        <f>Table1[[#This Row],[Quantity_Sold (int)]]/Table1[[#This Row],[Quantity_In_Inventory]]</f>
        <v>0.22872827081427263</v>
      </c>
      <c r="K307" s="7">
        <f>IFERROR(Table1[[#This Row],[Quantity_Sold (int)]]/Table1[[#This Row],[Wished_Count]],0)</f>
        <v>4.7869794159885112E-2</v>
      </c>
      <c r="L307" s="3">
        <f>IFERROR(Table1[[#This Row],[Quantity_In_Inventory]]/Table1[[#This Row],[Wished_Count]], 0)</f>
        <v>0.20928674006701772</v>
      </c>
      <c r="M307" t="str" cm="1">
        <f t="array" ref="M307">_xlfn.IFS(AND(L307 &gt;= 0.5,L307 &lt;= 1.5), "Perfect", L307 &lt; 0.5, "Understocked", L307 &gt; 1.5, "Overstocked")</f>
        <v>Understocked</v>
      </c>
      <c r="O307" s="5">
        <f>IFERROR(L307,0)</f>
        <v>0.20928674006701772</v>
      </c>
      <c r="P307" s="6" t="str">
        <f t="shared" si="13"/>
        <v>no</v>
      </c>
      <c r="Q307" s="6" t="str">
        <f t="shared" si="14"/>
        <v>Suboptimal</v>
      </c>
    </row>
    <row r="308" spans="1:17" ht="14.5" x14ac:dyDescent="0.35">
      <c r="A308" t="s">
        <v>442</v>
      </c>
      <c r="B308" s="3" t="s">
        <v>4</v>
      </c>
      <c r="C308" s="3">
        <v>243</v>
      </c>
      <c r="D308" s="3" t="str">
        <f t="shared" si="12"/>
        <v xml:space="preserve">2,000 </v>
      </c>
      <c r="E308" s="3">
        <v>82</v>
      </c>
      <c r="I308" s="3" t="s">
        <v>21</v>
      </c>
      <c r="J308" s="3">
        <f>Table1[[#This Row],[Quantity_Sold (int)]]/Table1[[#This Row],[Quantity_In_Inventory]]</f>
        <v>8.23045267489712E-3</v>
      </c>
      <c r="K308" s="7">
        <f>IFERROR(Table1[[#This Row],[Quantity_Sold (int)]]/Table1[[#This Row],[Wished_Count]],0)</f>
        <v>2.4390243902439025E-2</v>
      </c>
      <c r="L308" s="3">
        <f>IFERROR(Table1[[#This Row],[Quantity_In_Inventory]]/Table1[[#This Row],[Wished_Count]], 0)</f>
        <v>2.9634146341463414</v>
      </c>
      <c r="M308" t="str" cm="1">
        <f t="array" ref="M308">_xlfn.IFS(AND(L308 &gt;= 0.5,L308 &lt;= 1.5), "Perfect", L308 &lt; 0.5, "Understocked", L308 &gt; 1.5, "Overstocked")</f>
        <v>Overstocked</v>
      </c>
      <c r="O308" s="5">
        <f>IFERROR(L308,0)</f>
        <v>2.9634146341463414</v>
      </c>
      <c r="P308" s="6" t="str">
        <f t="shared" si="13"/>
        <v>no</v>
      </c>
      <c r="Q308" s="6" t="str">
        <f t="shared" si="14"/>
        <v>Suboptimal</v>
      </c>
    </row>
    <row r="309" spans="1:17" ht="14.5" x14ac:dyDescent="0.35">
      <c r="A309" t="s">
        <v>443</v>
      </c>
      <c r="B309" s="3" t="s">
        <v>4</v>
      </c>
      <c r="C309" s="3">
        <v>1056</v>
      </c>
      <c r="D309" s="3" t="str">
        <f t="shared" si="12"/>
        <v xml:space="preserve">84 </v>
      </c>
      <c r="E309" s="3">
        <v>49</v>
      </c>
      <c r="I309" s="3" t="s">
        <v>444</v>
      </c>
      <c r="J309" s="3">
        <f>Table1[[#This Row],[Quantity_Sold (int)]]/Table1[[#This Row],[Quantity_In_Inventory]]</f>
        <v>7.9545454545454544E-2</v>
      </c>
      <c r="K309" s="7">
        <f>IFERROR(Table1[[#This Row],[Quantity_Sold (int)]]/Table1[[#This Row],[Wished_Count]],0)</f>
        <v>1.7142857142857142</v>
      </c>
      <c r="L309" s="3">
        <f>IFERROR(Table1[[#This Row],[Quantity_In_Inventory]]/Table1[[#This Row],[Wished_Count]], 0)</f>
        <v>21.551020408163264</v>
      </c>
      <c r="M309" t="str" cm="1">
        <f t="array" ref="M309">_xlfn.IFS(AND(L309 &gt;= 0.5,L309 &lt;= 1.5), "Perfect", L309 &lt; 0.5, "Understocked", L309 &gt; 1.5, "Overstocked")</f>
        <v>Overstocked</v>
      </c>
      <c r="O309" s="5">
        <f>IFERROR(L309,0)</f>
        <v>21.551020408163264</v>
      </c>
      <c r="P309" s="6" t="str">
        <f t="shared" si="13"/>
        <v>no</v>
      </c>
      <c r="Q309" s="6" t="str">
        <f t="shared" si="14"/>
        <v>Suboptimal</v>
      </c>
    </row>
    <row r="310" spans="1:17" ht="14.5" x14ac:dyDescent="0.35">
      <c r="A310" t="s">
        <v>445</v>
      </c>
      <c r="B310" s="3" t="s">
        <v>4</v>
      </c>
      <c r="C310" s="3">
        <v>41306</v>
      </c>
      <c r="D310" s="3" t="str">
        <f t="shared" si="12"/>
        <v xml:space="preserve">153 </v>
      </c>
      <c r="E310" s="3">
        <v>598</v>
      </c>
      <c r="I310" s="3" t="s">
        <v>446</v>
      </c>
      <c r="J310" s="3">
        <f>Table1[[#This Row],[Quantity_Sold (int)]]/Table1[[#This Row],[Quantity_In_Inventory]]</f>
        <v>3.7040623638212367E-3</v>
      </c>
      <c r="K310" s="7">
        <f>IFERROR(Table1[[#This Row],[Quantity_Sold (int)]]/Table1[[#This Row],[Wished_Count]],0)</f>
        <v>0.25585284280936454</v>
      </c>
      <c r="L310" s="3">
        <f>IFERROR(Table1[[#This Row],[Quantity_In_Inventory]]/Table1[[#This Row],[Wished_Count]], 0)</f>
        <v>69.073578595317727</v>
      </c>
      <c r="M310" t="str" cm="1">
        <f t="array" ref="M310">_xlfn.IFS(AND(L310 &gt;= 0.5,L310 &lt;= 1.5), "Perfect", L310 &lt; 0.5, "Understocked", L310 &gt; 1.5, "Overstocked")</f>
        <v>Overstocked</v>
      </c>
      <c r="O310" s="5">
        <f>IFERROR(L310,0)</f>
        <v>69.073578595317727</v>
      </c>
      <c r="P310" s="6" t="str">
        <f t="shared" si="13"/>
        <v>no</v>
      </c>
      <c r="Q310" s="6" t="str">
        <f t="shared" si="14"/>
        <v>Suboptimal</v>
      </c>
    </row>
    <row r="311" spans="1:17" ht="14.5" x14ac:dyDescent="0.35">
      <c r="A311" t="s">
        <v>447</v>
      </c>
      <c r="B311" s="3" t="s">
        <v>4</v>
      </c>
      <c r="C311" s="3">
        <v>964</v>
      </c>
      <c r="D311" s="3" t="str">
        <f t="shared" si="12"/>
        <v xml:space="preserve">9 </v>
      </c>
      <c r="E311" s="3">
        <v>15</v>
      </c>
      <c r="I311" s="3" t="s">
        <v>57</v>
      </c>
      <c r="J311" s="3">
        <f>Table1[[#This Row],[Quantity_Sold (int)]]/Table1[[#This Row],[Quantity_In_Inventory]]</f>
        <v>9.3360995850622405E-3</v>
      </c>
      <c r="K311" s="7">
        <f>IFERROR(Table1[[#This Row],[Quantity_Sold (int)]]/Table1[[#This Row],[Wished_Count]],0)</f>
        <v>0.6</v>
      </c>
      <c r="L311" s="3">
        <f>IFERROR(Table1[[#This Row],[Quantity_In_Inventory]]/Table1[[#This Row],[Wished_Count]], 0)</f>
        <v>64.266666666666666</v>
      </c>
      <c r="M311" t="str" cm="1">
        <f t="array" ref="M311">_xlfn.IFS(AND(L311 &gt;= 0.5,L311 &lt;= 1.5), "Perfect", L311 &lt; 0.5, "Understocked", L311 &gt; 1.5, "Overstocked")</f>
        <v>Overstocked</v>
      </c>
      <c r="O311" s="5">
        <f>IFERROR(L311,0)</f>
        <v>64.266666666666666</v>
      </c>
      <c r="P311" s="6" t="str">
        <f t="shared" si="13"/>
        <v>no</v>
      </c>
      <c r="Q311" s="6" t="str">
        <f t="shared" si="14"/>
        <v>Suboptimal</v>
      </c>
    </row>
    <row r="312" spans="1:17" ht="14.5" x14ac:dyDescent="0.35">
      <c r="A312" t="s">
        <v>448</v>
      </c>
      <c r="B312" s="3" t="s">
        <v>4</v>
      </c>
      <c r="C312" s="3">
        <v>27440</v>
      </c>
      <c r="D312" s="3" t="str">
        <f t="shared" si="12"/>
        <v xml:space="preserve">8 </v>
      </c>
      <c r="E312" s="3">
        <v>444</v>
      </c>
      <c r="I312" s="3" t="s">
        <v>47</v>
      </c>
      <c r="J312" s="3">
        <f>Table1[[#This Row],[Quantity_Sold (int)]]/Table1[[#This Row],[Quantity_In_Inventory]]</f>
        <v>2.9154518950437317E-4</v>
      </c>
      <c r="K312" s="7">
        <f>IFERROR(Table1[[#This Row],[Quantity_Sold (int)]]/Table1[[#This Row],[Wished_Count]],0)</f>
        <v>1.8018018018018018E-2</v>
      </c>
      <c r="L312" s="3">
        <f>IFERROR(Table1[[#This Row],[Quantity_In_Inventory]]/Table1[[#This Row],[Wished_Count]], 0)</f>
        <v>61.801801801801801</v>
      </c>
      <c r="M312" t="str" cm="1">
        <f t="array" ref="M312">_xlfn.IFS(AND(L312 &gt;= 0.5,L312 &lt;= 1.5), "Perfect", L312 &lt; 0.5, "Understocked", L312 &gt; 1.5, "Overstocked")</f>
        <v>Overstocked</v>
      </c>
      <c r="O312" s="5">
        <f>IFERROR(L312,0)</f>
        <v>61.801801801801801</v>
      </c>
      <c r="P312" s="6" t="str">
        <f t="shared" si="13"/>
        <v>no</v>
      </c>
      <c r="Q312" s="6" t="str">
        <f t="shared" si="14"/>
        <v>Suboptimal</v>
      </c>
    </row>
    <row r="313" spans="1:17" ht="14.5" x14ac:dyDescent="0.35">
      <c r="A313" t="s">
        <v>126</v>
      </c>
      <c r="B313" s="3" t="s">
        <v>4</v>
      </c>
      <c r="C313" s="3">
        <v>137</v>
      </c>
      <c r="D313" s="3" t="str">
        <f t="shared" si="12"/>
        <v xml:space="preserve">119 </v>
      </c>
      <c r="E313" s="3">
        <v>33</v>
      </c>
      <c r="I313" s="3" t="s">
        <v>449</v>
      </c>
      <c r="J313" s="3">
        <f>Table1[[#This Row],[Quantity_Sold (int)]]/Table1[[#This Row],[Quantity_In_Inventory]]</f>
        <v>0.86861313868613144</v>
      </c>
      <c r="K313" s="7">
        <f>IFERROR(Table1[[#This Row],[Quantity_Sold (int)]]/Table1[[#This Row],[Wished_Count]],0)</f>
        <v>3.606060606060606</v>
      </c>
      <c r="L313" s="3">
        <f>IFERROR(Table1[[#This Row],[Quantity_In_Inventory]]/Table1[[#This Row],[Wished_Count]], 0)</f>
        <v>4.1515151515151514</v>
      </c>
      <c r="M313" t="str" cm="1">
        <f t="array" ref="M313">_xlfn.IFS(AND(L313 &gt;= 0.5,L313 &lt;= 1.5), "Perfect", L313 &lt; 0.5, "Understocked", L313 &gt; 1.5, "Overstocked")</f>
        <v>Overstocked</v>
      </c>
      <c r="O313" s="5">
        <f>IFERROR(L313,0)</f>
        <v>4.1515151515151514</v>
      </c>
      <c r="P313" s="6" t="str">
        <f t="shared" si="13"/>
        <v>no</v>
      </c>
      <c r="Q313" s="6" t="str">
        <f t="shared" si="14"/>
        <v>Suboptimal</v>
      </c>
    </row>
    <row r="314" spans="1:17" ht="14.5" x14ac:dyDescent="0.35">
      <c r="A314" t="s">
        <v>450</v>
      </c>
      <c r="B314" s="3" t="s">
        <v>4</v>
      </c>
      <c r="C314" s="3">
        <v>29</v>
      </c>
      <c r="D314" s="3" t="str">
        <f t="shared" si="12"/>
        <v xml:space="preserve">1,000 </v>
      </c>
      <c r="E314" s="3">
        <v>1</v>
      </c>
      <c r="I314" s="3" t="s">
        <v>12</v>
      </c>
      <c r="J314" s="3">
        <f>Table1[[#This Row],[Quantity_Sold (int)]]/Table1[[#This Row],[Quantity_In_Inventory]]</f>
        <v>3.4482758620689655E-2</v>
      </c>
      <c r="K314" s="7">
        <f>IFERROR(Table1[[#This Row],[Quantity_Sold (int)]]/Table1[[#This Row],[Wished_Count]],0)</f>
        <v>1</v>
      </c>
      <c r="L314" s="3">
        <f>IFERROR(Table1[[#This Row],[Quantity_In_Inventory]]/Table1[[#This Row],[Wished_Count]], 0)</f>
        <v>29</v>
      </c>
      <c r="M314" t="str" cm="1">
        <f t="array" ref="M314">_xlfn.IFS(AND(L314 &gt;= 0.5,L314 &lt;= 1.5), "Perfect", L314 &lt; 0.5, "Understocked", L314 &gt; 1.5, "Overstocked")</f>
        <v>Overstocked</v>
      </c>
      <c r="O314" s="5">
        <f>IFERROR(L314,0)</f>
        <v>29</v>
      </c>
      <c r="P314" s="6" t="str">
        <f t="shared" si="13"/>
        <v>no</v>
      </c>
      <c r="Q314" s="6" t="str">
        <f t="shared" si="14"/>
        <v>Suboptimal</v>
      </c>
    </row>
    <row r="315" spans="1:17" ht="14.5" x14ac:dyDescent="0.35">
      <c r="A315" t="s">
        <v>451</v>
      </c>
      <c r="B315" s="3" t="s">
        <v>4</v>
      </c>
      <c r="C315" s="3">
        <v>23357</v>
      </c>
      <c r="D315" s="3" t="str">
        <f t="shared" si="12"/>
        <v xml:space="preserve">147 </v>
      </c>
      <c r="E315" s="3">
        <v>411</v>
      </c>
      <c r="I315" s="3" t="s">
        <v>452</v>
      </c>
      <c r="J315" s="3">
        <f>Table1[[#This Row],[Quantity_Sold (int)]]/Table1[[#This Row],[Quantity_In_Inventory]]</f>
        <v>6.2936164747184999E-3</v>
      </c>
      <c r="K315" s="7">
        <f>IFERROR(Table1[[#This Row],[Quantity_Sold (int)]]/Table1[[#This Row],[Wished_Count]],0)</f>
        <v>0.35766423357664234</v>
      </c>
      <c r="L315" s="3">
        <f>IFERROR(Table1[[#This Row],[Quantity_In_Inventory]]/Table1[[#This Row],[Wished_Count]], 0)</f>
        <v>56.82968369829684</v>
      </c>
      <c r="M315" t="str" cm="1">
        <f t="array" ref="M315">_xlfn.IFS(AND(L315 &gt;= 0.5,L315 &lt;= 1.5), "Perfect", L315 &lt; 0.5, "Understocked", L315 &gt; 1.5, "Overstocked")</f>
        <v>Overstocked</v>
      </c>
      <c r="O315" s="5">
        <f>IFERROR(L315,0)</f>
        <v>56.82968369829684</v>
      </c>
      <c r="P315" s="6" t="str">
        <f t="shared" si="13"/>
        <v>no</v>
      </c>
      <c r="Q315" s="6" t="str">
        <f t="shared" si="14"/>
        <v>Suboptimal</v>
      </c>
    </row>
    <row r="316" spans="1:17" ht="14.5" x14ac:dyDescent="0.35">
      <c r="A316" t="s">
        <v>453</v>
      </c>
      <c r="B316" s="3" t="s">
        <v>4</v>
      </c>
      <c r="C316" s="3">
        <v>112</v>
      </c>
      <c r="D316" s="3" t="str">
        <f t="shared" si="12"/>
        <v xml:space="preserve">2 </v>
      </c>
      <c r="E316" s="3">
        <v>726</v>
      </c>
      <c r="I316" s="3" t="s">
        <v>51</v>
      </c>
      <c r="J316" s="3">
        <f>Table1[[#This Row],[Quantity_Sold (int)]]/Table1[[#This Row],[Quantity_In_Inventory]]</f>
        <v>1.7857142857142856E-2</v>
      </c>
      <c r="K316" s="7">
        <f>IFERROR(Table1[[#This Row],[Quantity_Sold (int)]]/Table1[[#This Row],[Wished_Count]],0)</f>
        <v>2.7548209366391185E-3</v>
      </c>
      <c r="L316" s="3">
        <f>IFERROR(Table1[[#This Row],[Quantity_In_Inventory]]/Table1[[#This Row],[Wished_Count]], 0)</f>
        <v>0.15426997245179064</v>
      </c>
      <c r="M316" t="str" cm="1">
        <f t="array" ref="M316">_xlfn.IFS(AND(L316 &gt;= 0.5,L316 &lt;= 1.5), "Perfect", L316 &lt; 0.5, "Understocked", L316 &gt; 1.5, "Overstocked")</f>
        <v>Understocked</v>
      </c>
      <c r="O316" s="5">
        <f>IFERROR(L316,0)</f>
        <v>0.15426997245179064</v>
      </c>
      <c r="P316" s="6" t="str">
        <f t="shared" si="13"/>
        <v>no</v>
      </c>
      <c r="Q316" s="6" t="str">
        <f t="shared" si="14"/>
        <v>Suboptimal</v>
      </c>
    </row>
    <row r="317" spans="1:17" ht="14.5" x14ac:dyDescent="0.35">
      <c r="A317" t="s">
        <v>454</v>
      </c>
      <c r="B317" s="3" t="s">
        <v>4</v>
      </c>
      <c r="C317" s="3">
        <v>17</v>
      </c>
      <c r="D317" s="3" t="str">
        <f t="shared" si="12"/>
        <v xml:space="preserve">7 </v>
      </c>
      <c r="E317" s="3">
        <v>15</v>
      </c>
      <c r="I317" s="3" t="s">
        <v>179</v>
      </c>
      <c r="J317" s="3">
        <f>Table1[[#This Row],[Quantity_Sold (int)]]/Table1[[#This Row],[Quantity_In_Inventory]]</f>
        <v>0.41176470588235292</v>
      </c>
      <c r="K317" s="7">
        <f>IFERROR(Table1[[#This Row],[Quantity_Sold (int)]]/Table1[[#This Row],[Wished_Count]],0)</f>
        <v>0.46666666666666667</v>
      </c>
      <c r="L317" s="3">
        <f>IFERROR(Table1[[#This Row],[Quantity_In_Inventory]]/Table1[[#This Row],[Wished_Count]], 0)</f>
        <v>1.1333333333333333</v>
      </c>
      <c r="M317" t="str" cm="1">
        <f t="array" ref="M317">_xlfn.IFS(AND(L317 &gt;= 0.5,L317 &lt;= 1.5), "Perfect", L317 &lt; 0.5, "Understocked", L317 &gt; 1.5, "Overstocked")</f>
        <v>Perfect</v>
      </c>
      <c r="O317" s="5">
        <f>IFERROR(L317,0)</f>
        <v>1.1333333333333333</v>
      </c>
      <c r="P317" s="6" t="str">
        <f t="shared" si="13"/>
        <v>no</v>
      </c>
      <c r="Q317" s="6" t="str">
        <f t="shared" si="14"/>
        <v>Healthy</v>
      </c>
    </row>
    <row r="318" spans="1:17" ht="14.5" x14ac:dyDescent="0.35">
      <c r="A318" t="s">
        <v>455</v>
      </c>
      <c r="B318" s="3" t="s">
        <v>4</v>
      </c>
      <c r="C318" s="3">
        <v>300</v>
      </c>
      <c r="D318" s="3" t="str">
        <f t="shared" si="12"/>
        <v xml:space="preserve">12 </v>
      </c>
      <c r="E318" s="3">
        <v>19</v>
      </c>
      <c r="I318" s="3" t="s">
        <v>208</v>
      </c>
      <c r="J318" s="3">
        <f>Table1[[#This Row],[Quantity_Sold (int)]]/Table1[[#This Row],[Quantity_In_Inventory]]</f>
        <v>0.04</v>
      </c>
      <c r="K318" s="7">
        <f>IFERROR(Table1[[#This Row],[Quantity_Sold (int)]]/Table1[[#This Row],[Wished_Count]],0)</f>
        <v>0.63157894736842102</v>
      </c>
      <c r="L318" s="3">
        <f>IFERROR(Table1[[#This Row],[Quantity_In_Inventory]]/Table1[[#This Row],[Wished_Count]], 0)</f>
        <v>15.789473684210526</v>
      </c>
      <c r="M318" t="str" cm="1">
        <f t="array" ref="M318">_xlfn.IFS(AND(L318 &gt;= 0.5,L318 &lt;= 1.5), "Perfect", L318 &lt; 0.5, "Understocked", L318 &gt; 1.5, "Overstocked")</f>
        <v>Overstocked</v>
      </c>
      <c r="O318" s="5">
        <f>IFERROR(L318,0)</f>
        <v>15.789473684210526</v>
      </c>
      <c r="P318" s="6" t="str">
        <f t="shared" si="13"/>
        <v>no</v>
      </c>
      <c r="Q318" s="6" t="str">
        <f t="shared" si="14"/>
        <v>Suboptimal</v>
      </c>
    </row>
    <row r="319" spans="1:17" ht="14.5" x14ac:dyDescent="0.35">
      <c r="A319" t="s">
        <v>456</v>
      </c>
      <c r="B319" s="3" t="s">
        <v>4</v>
      </c>
      <c r="C319" s="3">
        <v>45</v>
      </c>
      <c r="D319" s="3" t="str">
        <f t="shared" ref="D319:D382" si="15">SUBSTITUTE(SUBSTITUTE(I319,"sold",""), "+", "")</f>
        <v xml:space="preserve">0 </v>
      </c>
      <c r="E319" s="3">
        <v>21</v>
      </c>
      <c r="I319" s="3" t="s">
        <v>10</v>
      </c>
      <c r="J319" s="3">
        <f>Table1[[#This Row],[Quantity_Sold (int)]]/Table1[[#This Row],[Quantity_In_Inventory]]</f>
        <v>0</v>
      </c>
      <c r="K319" s="7">
        <f>IFERROR(Table1[[#This Row],[Quantity_Sold (int)]]/Table1[[#This Row],[Wished_Count]],0)</f>
        <v>0</v>
      </c>
      <c r="L319" s="3">
        <f>IFERROR(Table1[[#This Row],[Quantity_In_Inventory]]/Table1[[#This Row],[Wished_Count]], 0)</f>
        <v>2.1428571428571428</v>
      </c>
      <c r="M319" t="str" cm="1">
        <f t="array" ref="M319">_xlfn.IFS(AND(L319 &gt;= 0.5,L319 &lt;= 1.5), "Perfect", L319 &lt; 0.5, "Understocked", L319 &gt; 1.5, "Overstocked")</f>
        <v>Overstocked</v>
      </c>
      <c r="O319" s="5">
        <f>IFERROR(L319,0)</f>
        <v>2.1428571428571428</v>
      </c>
      <c r="P319" s="6" t="str">
        <f t="shared" si="13"/>
        <v>no</v>
      </c>
      <c r="Q319" s="6" t="str">
        <f t="shared" si="14"/>
        <v>Suboptimal</v>
      </c>
    </row>
    <row r="320" spans="1:17" ht="14.5" x14ac:dyDescent="0.35">
      <c r="A320" t="s">
        <v>457</v>
      </c>
      <c r="B320" s="3" t="s">
        <v>4</v>
      </c>
      <c r="C320" s="3">
        <v>19987</v>
      </c>
      <c r="D320" s="3" t="str">
        <f t="shared" si="15"/>
        <v xml:space="preserve">1 </v>
      </c>
      <c r="E320" s="3">
        <v>85</v>
      </c>
      <c r="I320" s="3" t="s">
        <v>36</v>
      </c>
      <c r="J320" s="3">
        <f>Table1[[#This Row],[Quantity_Sold (int)]]/Table1[[#This Row],[Quantity_In_Inventory]]</f>
        <v>5.0032521138740178E-5</v>
      </c>
      <c r="K320" s="7">
        <f>IFERROR(Table1[[#This Row],[Quantity_Sold (int)]]/Table1[[#This Row],[Wished_Count]],0)</f>
        <v>1.1764705882352941E-2</v>
      </c>
      <c r="L320" s="3">
        <f>IFERROR(Table1[[#This Row],[Quantity_In_Inventory]]/Table1[[#This Row],[Wished_Count]], 0)</f>
        <v>235.14117647058825</v>
      </c>
      <c r="M320" t="str" cm="1">
        <f t="array" ref="M320">_xlfn.IFS(AND(L320 &gt;= 0.5,L320 &lt;= 1.5), "Perfect", L320 &lt; 0.5, "Understocked", L320 &gt; 1.5, "Overstocked")</f>
        <v>Overstocked</v>
      </c>
      <c r="O320" s="5">
        <f>IFERROR(L320,0)</f>
        <v>235.14117647058825</v>
      </c>
      <c r="P320" s="6" t="str">
        <f t="shared" si="13"/>
        <v>no</v>
      </c>
      <c r="Q320" s="6" t="str">
        <f t="shared" si="14"/>
        <v>Suboptimal</v>
      </c>
    </row>
    <row r="321" spans="1:17" ht="14.5" x14ac:dyDescent="0.35">
      <c r="A321" t="s">
        <v>458</v>
      </c>
      <c r="B321" s="3" t="s">
        <v>4</v>
      </c>
      <c r="C321" s="3">
        <v>11</v>
      </c>
      <c r="D321" s="3" t="str">
        <f t="shared" si="15"/>
        <v xml:space="preserve">0 </v>
      </c>
      <c r="E321" s="3">
        <v>56</v>
      </c>
      <c r="I321" s="3" t="s">
        <v>10</v>
      </c>
      <c r="J321" s="3">
        <f>Table1[[#This Row],[Quantity_Sold (int)]]/Table1[[#This Row],[Quantity_In_Inventory]]</f>
        <v>0</v>
      </c>
      <c r="K321" s="7">
        <f>IFERROR(Table1[[#This Row],[Quantity_Sold (int)]]/Table1[[#This Row],[Wished_Count]],0)</f>
        <v>0</v>
      </c>
      <c r="L321" s="3">
        <f>IFERROR(Table1[[#This Row],[Quantity_In_Inventory]]/Table1[[#This Row],[Wished_Count]], 0)</f>
        <v>0.19642857142857142</v>
      </c>
      <c r="M321" t="str" cm="1">
        <f t="array" ref="M321">_xlfn.IFS(AND(L321 &gt;= 0.5,L321 &lt;= 1.5), "Perfect", L321 &lt; 0.5, "Understocked", L321 &gt; 1.5, "Overstocked")</f>
        <v>Understocked</v>
      </c>
      <c r="O321" s="5">
        <f>IFERROR(L321,0)</f>
        <v>0.19642857142857142</v>
      </c>
      <c r="P321" s="6" t="str">
        <f t="shared" si="13"/>
        <v>no</v>
      </c>
      <c r="Q321" s="6" t="str">
        <f t="shared" si="14"/>
        <v>Suboptimal</v>
      </c>
    </row>
    <row r="322" spans="1:17" ht="14.5" x14ac:dyDescent="0.35">
      <c r="A322" t="s">
        <v>459</v>
      </c>
      <c r="B322" s="3" t="s">
        <v>4</v>
      </c>
      <c r="C322" s="3">
        <v>73</v>
      </c>
      <c r="D322" s="3" t="str">
        <f t="shared" si="15"/>
        <v xml:space="preserve">7 </v>
      </c>
      <c r="E322" s="3">
        <v>20</v>
      </c>
      <c r="I322" s="3" t="s">
        <v>179</v>
      </c>
      <c r="J322" s="3">
        <f>Table1[[#This Row],[Quantity_Sold (int)]]/Table1[[#This Row],[Quantity_In_Inventory]]</f>
        <v>9.5890410958904104E-2</v>
      </c>
      <c r="K322" s="7">
        <f>IFERROR(Table1[[#This Row],[Quantity_Sold (int)]]/Table1[[#This Row],[Wished_Count]],0)</f>
        <v>0.35</v>
      </c>
      <c r="L322" s="3">
        <f>IFERROR(Table1[[#This Row],[Quantity_In_Inventory]]/Table1[[#This Row],[Wished_Count]], 0)</f>
        <v>3.65</v>
      </c>
      <c r="M322" t="str" cm="1">
        <f t="array" ref="M322">_xlfn.IFS(AND(L322 &gt;= 0.5,L322 &lt;= 1.5), "Perfect", L322 &lt; 0.5, "Understocked", L322 &gt; 1.5, "Overstocked")</f>
        <v>Overstocked</v>
      </c>
      <c r="O322" s="5">
        <f>IFERROR(L322,0)</f>
        <v>3.65</v>
      </c>
      <c r="P322" s="6" t="str">
        <f t="shared" si="13"/>
        <v>no</v>
      </c>
      <c r="Q322" s="6" t="str">
        <f t="shared" si="14"/>
        <v>Suboptimal</v>
      </c>
    </row>
    <row r="323" spans="1:17" ht="14.5" x14ac:dyDescent="0.35">
      <c r="A323" t="s">
        <v>460</v>
      </c>
      <c r="B323" s="3" t="s">
        <v>4</v>
      </c>
      <c r="C323" s="3">
        <v>11</v>
      </c>
      <c r="D323" s="3" t="str">
        <f t="shared" si="15"/>
        <v xml:space="preserve">82 </v>
      </c>
      <c r="E323" s="3">
        <v>71</v>
      </c>
      <c r="I323" s="3" t="s">
        <v>461</v>
      </c>
      <c r="J323" s="3">
        <f>Table1[[#This Row],[Quantity_Sold (int)]]/Table1[[#This Row],[Quantity_In_Inventory]]</f>
        <v>7.4545454545454541</v>
      </c>
      <c r="K323" s="7">
        <f>IFERROR(Table1[[#This Row],[Quantity_Sold (int)]]/Table1[[#This Row],[Wished_Count]],0)</f>
        <v>1.1549295774647887</v>
      </c>
      <c r="L323" s="3">
        <f>IFERROR(Table1[[#This Row],[Quantity_In_Inventory]]/Table1[[#This Row],[Wished_Count]], 0)</f>
        <v>0.15492957746478872</v>
      </c>
      <c r="M323" t="str" cm="1">
        <f t="array" ref="M323">_xlfn.IFS(AND(L323 &gt;= 0.5,L323 &lt;= 1.5), "Perfect", L323 &lt; 0.5, "Understocked", L323 &gt; 1.5, "Overstocked")</f>
        <v>Understocked</v>
      </c>
      <c r="O323" s="5">
        <f>IFERROR(L323,0)</f>
        <v>0.15492957746478872</v>
      </c>
      <c r="P323" s="6" t="str">
        <f t="shared" ref="P323:P386" si="16">IF(AND(1700% &lt;= K323, K323 &lt;= 9600%), "yes", "no")</f>
        <v>no</v>
      </c>
      <c r="Q323" s="6" t="str">
        <f t="shared" ref="Q323:Q386" si="17">IF((M323="Perfect")+(0.01&lt;J323)+(J323&lt;=0.5)+(P323="yes") &gt;=3,"Healthy","Suboptimal")</f>
        <v>Suboptimal</v>
      </c>
    </row>
    <row r="324" spans="1:17" ht="14.5" x14ac:dyDescent="0.35">
      <c r="A324" t="s">
        <v>462</v>
      </c>
      <c r="B324" s="3" t="s">
        <v>4</v>
      </c>
      <c r="C324" s="3">
        <v>13</v>
      </c>
      <c r="D324" s="3" t="str">
        <f t="shared" si="15"/>
        <v xml:space="preserve">16 </v>
      </c>
      <c r="E324" s="3">
        <v>8</v>
      </c>
      <c r="I324" s="3" t="s">
        <v>97</v>
      </c>
      <c r="J324" s="3">
        <f>Table1[[#This Row],[Quantity_Sold (int)]]/Table1[[#This Row],[Quantity_In_Inventory]]</f>
        <v>1.2307692307692308</v>
      </c>
      <c r="K324" s="7">
        <f>IFERROR(Table1[[#This Row],[Quantity_Sold (int)]]/Table1[[#This Row],[Wished_Count]],0)</f>
        <v>2</v>
      </c>
      <c r="L324" s="3">
        <f>IFERROR(Table1[[#This Row],[Quantity_In_Inventory]]/Table1[[#This Row],[Wished_Count]], 0)</f>
        <v>1.625</v>
      </c>
      <c r="M324" t="str" cm="1">
        <f t="array" ref="M324">_xlfn.IFS(AND(L324 &gt;= 0.5,L324 &lt;= 1.5), "Perfect", L324 &lt; 0.5, "Understocked", L324 &gt; 1.5, "Overstocked")</f>
        <v>Overstocked</v>
      </c>
      <c r="O324" s="5">
        <f>IFERROR(L324,0)</f>
        <v>1.625</v>
      </c>
      <c r="P324" s="6" t="str">
        <f t="shared" si="16"/>
        <v>no</v>
      </c>
      <c r="Q324" s="6" t="str">
        <f t="shared" si="17"/>
        <v>Suboptimal</v>
      </c>
    </row>
    <row r="325" spans="1:17" ht="14.5" x14ac:dyDescent="0.35">
      <c r="A325" t="s">
        <v>463</v>
      </c>
      <c r="B325" s="3" t="s">
        <v>4</v>
      </c>
      <c r="C325" s="3">
        <v>986</v>
      </c>
      <c r="D325" s="3" t="str">
        <f t="shared" si="15"/>
        <v xml:space="preserve">8 </v>
      </c>
      <c r="E325" s="3">
        <v>1135</v>
      </c>
      <c r="I325" s="3" t="s">
        <v>47</v>
      </c>
      <c r="J325" s="3">
        <f>Table1[[#This Row],[Quantity_Sold (int)]]/Table1[[#This Row],[Quantity_In_Inventory]]</f>
        <v>8.1135902636916835E-3</v>
      </c>
      <c r="K325" s="7">
        <f>IFERROR(Table1[[#This Row],[Quantity_Sold (int)]]/Table1[[#This Row],[Wished_Count]],0)</f>
        <v>7.048458149779736E-3</v>
      </c>
      <c r="L325" s="3">
        <f>IFERROR(Table1[[#This Row],[Quantity_In_Inventory]]/Table1[[#This Row],[Wished_Count]], 0)</f>
        <v>0.86872246696035238</v>
      </c>
      <c r="M325" t="str" cm="1">
        <f t="array" ref="M325">_xlfn.IFS(AND(L325 &gt;= 0.5,L325 &lt;= 1.5), "Perfect", L325 &lt; 0.5, "Understocked", L325 &gt; 1.5, "Overstocked")</f>
        <v>Perfect</v>
      </c>
      <c r="O325" s="5">
        <f>IFERROR(L325,0)</f>
        <v>0.86872246696035238</v>
      </c>
      <c r="P325" s="6" t="str">
        <f t="shared" si="16"/>
        <v>no</v>
      </c>
      <c r="Q325" s="6" t="str">
        <f t="shared" si="17"/>
        <v>Suboptimal</v>
      </c>
    </row>
    <row r="326" spans="1:17" ht="14.5" x14ac:dyDescent="0.35">
      <c r="A326" t="s">
        <v>465</v>
      </c>
      <c r="B326" s="3" t="s">
        <v>4</v>
      </c>
      <c r="C326" s="3">
        <v>22</v>
      </c>
      <c r="D326" s="3" t="str">
        <f t="shared" si="15"/>
        <v xml:space="preserve">1,000 </v>
      </c>
      <c r="E326" s="3">
        <v>102</v>
      </c>
      <c r="I326" s="3" t="s">
        <v>12</v>
      </c>
      <c r="J326" s="3">
        <f>Table1[[#This Row],[Quantity_Sold (int)]]/Table1[[#This Row],[Quantity_In_Inventory]]</f>
        <v>4.5454545454545456E-2</v>
      </c>
      <c r="K326" s="7">
        <f>IFERROR(Table1[[#This Row],[Quantity_Sold (int)]]/Table1[[#This Row],[Wished_Count]],0)</f>
        <v>9.8039215686274508E-3</v>
      </c>
      <c r="L326" s="3">
        <f>IFERROR(Table1[[#This Row],[Quantity_In_Inventory]]/Table1[[#This Row],[Wished_Count]], 0)</f>
        <v>0.21568627450980393</v>
      </c>
      <c r="M326" t="str" cm="1">
        <f t="array" ref="M326">_xlfn.IFS(AND(L326 &gt;= 0.5,L326 &lt;= 1.5), "Perfect", L326 &lt; 0.5, "Understocked", L326 &gt; 1.5, "Overstocked")</f>
        <v>Understocked</v>
      </c>
      <c r="O326" s="5">
        <f>IFERROR(L326,0)</f>
        <v>0.21568627450980393</v>
      </c>
      <c r="P326" s="6" t="str">
        <f t="shared" si="16"/>
        <v>no</v>
      </c>
      <c r="Q326" s="6" t="str">
        <f t="shared" si="17"/>
        <v>Suboptimal</v>
      </c>
    </row>
    <row r="327" spans="1:17" ht="14.5" x14ac:dyDescent="0.35">
      <c r="A327" t="s">
        <v>466</v>
      </c>
      <c r="B327" s="3" t="s">
        <v>4</v>
      </c>
      <c r="C327" s="3">
        <v>31987</v>
      </c>
      <c r="D327" s="3" t="str">
        <f t="shared" si="15"/>
        <v xml:space="preserve">2,000 </v>
      </c>
      <c r="E327" s="3">
        <v>11</v>
      </c>
      <c r="I327" s="3" t="s">
        <v>21</v>
      </c>
      <c r="J327" s="3">
        <f>Table1[[#This Row],[Quantity_Sold (int)]]/Table1[[#This Row],[Quantity_In_Inventory]]</f>
        <v>6.2525400944133555E-5</v>
      </c>
      <c r="K327" s="7">
        <f>IFERROR(Table1[[#This Row],[Quantity_Sold (int)]]/Table1[[#This Row],[Wished_Count]],0)</f>
        <v>0.18181818181818182</v>
      </c>
      <c r="L327" s="3">
        <f>IFERROR(Table1[[#This Row],[Quantity_In_Inventory]]/Table1[[#This Row],[Wished_Count]], 0)</f>
        <v>2907.909090909091</v>
      </c>
      <c r="M327" t="str" cm="1">
        <f t="array" ref="M327">_xlfn.IFS(AND(L327 &gt;= 0.5,L327 &lt;= 1.5), "Perfect", L327 &lt; 0.5, "Understocked", L327 &gt; 1.5, "Overstocked")</f>
        <v>Overstocked</v>
      </c>
      <c r="O327" s="5">
        <f>IFERROR(L327,0)</f>
        <v>2907.909090909091</v>
      </c>
      <c r="P327" s="6" t="str">
        <f t="shared" si="16"/>
        <v>no</v>
      </c>
      <c r="Q327" s="6" t="str">
        <f t="shared" si="17"/>
        <v>Suboptimal</v>
      </c>
    </row>
    <row r="328" spans="1:17" ht="14.5" x14ac:dyDescent="0.35">
      <c r="A328" t="s">
        <v>467</v>
      </c>
      <c r="B328" s="3" t="s">
        <v>4</v>
      </c>
      <c r="C328" s="3">
        <v>84</v>
      </c>
      <c r="D328" s="3" t="str">
        <f t="shared" si="15"/>
        <v xml:space="preserve">1,000 </v>
      </c>
      <c r="E328" s="3">
        <v>39</v>
      </c>
      <c r="I328" s="3" t="s">
        <v>12</v>
      </c>
      <c r="J328" s="3">
        <f>Table1[[#This Row],[Quantity_Sold (int)]]/Table1[[#This Row],[Quantity_In_Inventory]]</f>
        <v>1.1904761904761904E-2</v>
      </c>
      <c r="K328" s="7">
        <f>IFERROR(Table1[[#This Row],[Quantity_Sold (int)]]/Table1[[#This Row],[Wished_Count]],0)</f>
        <v>2.564102564102564E-2</v>
      </c>
      <c r="L328" s="3">
        <f>IFERROR(Table1[[#This Row],[Quantity_In_Inventory]]/Table1[[#This Row],[Wished_Count]], 0)</f>
        <v>2.1538461538461537</v>
      </c>
      <c r="M328" t="str" cm="1">
        <f t="array" ref="M328">_xlfn.IFS(AND(L328 &gt;= 0.5,L328 &lt;= 1.5), "Perfect", L328 &lt; 0.5, "Understocked", L328 &gt; 1.5, "Overstocked")</f>
        <v>Overstocked</v>
      </c>
      <c r="O328" s="5">
        <f>IFERROR(L328,0)</f>
        <v>2.1538461538461537</v>
      </c>
      <c r="P328" s="6" t="str">
        <f t="shared" si="16"/>
        <v>no</v>
      </c>
      <c r="Q328" s="6" t="str">
        <f t="shared" si="17"/>
        <v>Suboptimal</v>
      </c>
    </row>
    <row r="329" spans="1:17" ht="14.5" x14ac:dyDescent="0.35">
      <c r="A329" t="s">
        <v>316</v>
      </c>
      <c r="B329" s="3" t="s">
        <v>4</v>
      </c>
      <c r="C329" s="3">
        <v>129</v>
      </c>
      <c r="D329" s="3" t="str">
        <f t="shared" si="15"/>
        <v xml:space="preserve">1,000 </v>
      </c>
      <c r="E329" s="3">
        <v>129</v>
      </c>
      <c r="I329" s="3" t="s">
        <v>12</v>
      </c>
      <c r="J329" s="3">
        <f>Table1[[#This Row],[Quantity_Sold (int)]]/Table1[[#This Row],[Quantity_In_Inventory]]</f>
        <v>7.7519379844961239E-3</v>
      </c>
      <c r="K329" s="7">
        <f>IFERROR(Table1[[#This Row],[Quantity_Sold (int)]]/Table1[[#This Row],[Wished_Count]],0)</f>
        <v>7.7519379844961239E-3</v>
      </c>
      <c r="L329" s="3">
        <f>IFERROR(Table1[[#This Row],[Quantity_In_Inventory]]/Table1[[#This Row],[Wished_Count]], 0)</f>
        <v>1</v>
      </c>
      <c r="M329" t="str" cm="1">
        <f t="array" ref="M329">_xlfn.IFS(AND(L329 &gt;= 0.5,L329 &lt;= 1.5), "Perfect", L329 &lt; 0.5, "Understocked", L329 &gt; 1.5, "Overstocked")</f>
        <v>Perfect</v>
      </c>
      <c r="O329" s="5">
        <f>IFERROR(L329,0)</f>
        <v>1</v>
      </c>
      <c r="P329" s="6" t="str">
        <f t="shared" si="16"/>
        <v>no</v>
      </c>
      <c r="Q329" s="6" t="str">
        <f t="shared" si="17"/>
        <v>Suboptimal</v>
      </c>
    </row>
    <row r="330" spans="1:17" ht="14.5" x14ac:dyDescent="0.35">
      <c r="A330" t="s">
        <v>468</v>
      </c>
      <c r="B330" s="3" t="s">
        <v>4</v>
      </c>
      <c r="C330" s="3">
        <v>62</v>
      </c>
      <c r="D330" s="3" t="str">
        <f t="shared" si="15"/>
        <v xml:space="preserve">2,000 </v>
      </c>
      <c r="E330" s="3">
        <v>58</v>
      </c>
      <c r="I330" s="3" t="s">
        <v>21</v>
      </c>
      <c r="J330" s="3">
        <f>Table1[[#This Row],[Quantity_Sold (int)]]/Table1[[#This Row],[Quantity_In_Inventory]]</f>
        <v>3.2258064516129031E-2</v>
      </c>
      <c r="K330" s="7">
        <f>IFERROR(Table1[[#This Row],[Quantity_Sold (int)]]/Table1[[#This Row],[Wished_Count]],0)</f>
        <v>3.4482758620689655E-2</v>
      </c>
      <c r="L330" s="3">
        <f>IFERROR(Table1[[#This Row],[Quantity_In_Inventory]]/Table1[[#This Row],[Wished_Count]], 0)</f>
        <v>1.0689655172413792</v>
      </c>
      <c r="M330" t="str" cm="1">
        <f t="array" ref="M330">_xlfn.IFS(AND(L330 &gt;= 0.5,L330 &lt;= 1.5), "Perfect", L330 &lt; 0.5, "Understocked", L330 &gt; 1.5, "Overstocked")</f>
        <v>Perfect</v>
      </c>
      <c r="O330" s="5">
        <f>IFERROR(L330,0)</f>
        <v>1.0689655172413792</v>
      </c>
      <c r="P330" s="6" t="str">
        <f t="shared" si="16"/>
        <v>no</v>
      </c>
      <c r="Q330" s="6" t="str">
        <f t="shared" si="17"/>
        <v>Healthy</v>
      </c>
    </row>
    <row r="331" spans="1:17" ht="14.5" x14ac:dyDescent="0.35">
      <c r="A331" t="s">
        <v>45</v>
      </c>
      <c r="B331" s="3" t="s">
        <v>4</v>
      </c>
      <c r="C331" s="3">
        <v>1832</v>
      </c>
      <c r="D331" s="3" t="str">
        <f t="shared" si="15"/>
        <v xml:space="preserve">2,000 </v>
      </c>
      <c r="E331" s="3">
        <v>56</v>
      </c>
      <c r="I331" s="3" t="s">
        <v>21</v>
      </c>
      <c r="J331" s="3">
        <f>Table1[[#This Row],[Quantity_Sold (int)]]/Table1[[#This Row],[Quantity_In_Inventory]]</f>
        <v>1.0917030567685589E-3</v>
      </c>
      <c r="K331" s="7">
        <f>IFERROR(Table1[[#This Row],[Quantity_Sold (int)]]/Table1[[#This Row],[Wished_Count]],0)</f>
        <v>3.5714285714285712E-2</v>
      </c>
      <c r="L331" s="3">
        <f>IFERROR(Table1[[#This Row],[Quantity_In_Inventory]]/Table1[[#This Row],[Wished_Count]], 0)</f>
        <v>32.714285714285715</v>
      </c>
      <c r="M331" t="str" cm="1">
        <f t="array" ref="M331">_xlfn.IFS(AND(L331 &gt;= 0.5,L331 &lt;= 1.5), "Perfect", L331 &lt; 0.5, "Understocked", L331 &gt; 1.5, "Overstocked")</f>
        <v>Overstocked</v>
      </c>
      <c r="O331" s="5">
        <f>IFERROR(L331,0)</f>
        <v>32.714285714285715</v>
      </c>
      <c r="P331" s="6" t="str">
        <f t="shared" si="16"/>
        <v>no</v>
      </c>
      <c r="Q331" s="6" t="str">
        <f t="shared" si="17"/>
        <v>Suboptimal</v>
      </c>
    </row>
    <row r="332" spans="1:17" ht="14.5" x14ac:dyDescent="0.35">
      <c r="A332" t="s">
        <v>469</v>
      </c>
      <c r="B332" s="3" t="s">
        <v>4</v>
      </c>
      <c r="C332" s="3">
        <v>253</v>
      </c>
      <c r="D332" s="3" t="str">
        <f t="shared" si="15"/>
        <v xml:space="preserve">180 </v>
      </c>
      <c r="E332" s="3">
        <v>42</v>
      </c>
      <c r="I332" s="3" t="s">
        <v>470</v>
      </c>
      <c r="J332" s="3">
        <f>Table1[[#This Row],[Quantity_Sold (int)]]/Table1[[#This Row],[Quantity_In_Inventory]]</f>
        <v>0.71146245059288538</v>
      </c>
      <c r="K332" s="7">
        <f>IFERROR(Table1[[#This Row],[Quantity_Sold (int)]]/Table1[[#This Row],[Wished_Count]],0)</f>
        <v>4.2857142857142856</v>
      </c>
      <c r="L332" s="3">
        <f>IFERROR(Table1[[#This Row],[Quantity_In_Inventory]]/Table1[[#This Row],[Wished_Count]], 0)</f>
        <v>6.0238095238095237</v>
      </c>
      <c r="M332" t="str" cm="1">
        <f t="array" ref="M332">_xlfn.IFS(AND(L332 &gt;= 0.5,L332 &lt;= 1.5), "Perfect", L332 &lt; 0.5, "Understocked", L332 &gt; 1.5, "Overstocked")</f>
        <v>Overstocked</v>
      </c>
      <c r="O332" s="5">
        <f>IFERROR(L332,0)</f>
        <v>6.0238095238095237</v>
      </c>
      <c r="P332" s="6" t="str">
        <f t="shared" si="16"/>
        <v>no</v>
      </c>
      <c r="Q332" s="6" t="str">
        <f t="shared" si="17"/>
        <v>Suboptimal</v>
      </c>
    </row>
    <row r="333" spans="1:17" ht="14.5" x14ac:dyDescent="0.35">
      <c r="A333" t="s">
        <v>471</v>
      </c>
      <c r="B333" s="3" t="s">
        <v>4</v>
      </c>
      <c r="C333" s="3">
        <v>528</v>
      </c>
      <c r="D333" s="3" t="str">
        <f t="shared" si="15"/>
        <v xml:space="preserve">1,000 </v>
      </c>
      <c r="E333" s="3">
        <v>70</v>
      </c>
      <c r="I333" s="3" t="s">
        <v>12</v>
      </c>
      <c r="J333" s="3">
        <f>Table1[[#This Row],[Quantity_Sold (int)]]/Table1[[#This Row],[Quantity_In_Inventory]]</f>
        <v>1.893939393939394E-3</v>
      </c>
      <c r="K333" s="7">
        <f>IFERROR(Table1[[#This Row],[Quantity_Sold (int)]]/Table1[[#This Row],[Wished_Count]],0)</f>
        <v>1.4285714285714285E-2</v>
      </c>
      <c r="L333" s="3">
        <f>IFERROR(Table1[[#This Row],[Quantity_In_Inventory]]/Table1[[#This Row],[Wished_Count]], 0)</f>
        <v>7.5428571428571427</v>
      </c>
      <c r="M333" t="str" cm="1">
        <f t="array" ref="M333">_xlfn.IFS(AND(L333 &gt;= 0.5,L333 &lt;= 1.5), "Perfect", L333 &lt; 0.5, "Understocked", L333 &gt; 1.5, "Overstocked")</f>
        <v>Overstocked</v>
      </c>
      <c r="O333" s="5">
        <f>IFERROR(L333,0)</f>
        <v>7.5428571428571427</v>
      </c>
      <c r="P333" s="6" t="str">
        <f t="shared" si="16"/>
        <v>no</v>
      </c>
      <c r="Q333" s="6" t="str">
        <f t="shared" si="17"/>
        <v>Suboptimal</v>
      </c>
    </row>
    <row r="334" spans="1:17" ht="14.5" x14ac:dyDescent="0.35">
      <c r="A334" t="s">
        <v>472</v>
      </c>
      <c r="B334" s="3" t="s">
        <v>4</v>
      </c>
      <c r="C334" s="3">
        <v>40</v>
      </c>
      <c r="D334" s="3" t="str">
        <f t="shared" si="15"/>
        <v xml:space="preserve">52 </v>
      </c>
      <c r="E334" s="3">
        <v>28</v>
      </c>
      <c r="I334" s="3" t="s">
        <v>183</v>
      </c>
      <c r="J334" s="3">
        <f>Table1[[#This Row],[Quantity_Sold (int)]]/Table1[[#This Row],[Quantity_In_Inventory]]</f>
        <v>1.3</v>
      </c>
      <c r="K334" s="7">
        <f>IFERROR(Table1[[#This Row],[Quantity_Sold (int)]]/Table1[[#This Row],[Wished_Count]],0)</f>
        <v>1.8571428571428572</v>
      </c>
      <c r="L334" s="3">
        <f>IFERROR(Table1[[#This Row],[Quantity_In_Inventory]]/Table1[[#This Row],[Wished_Count]], 0)</f>
        <v>1.4285714285714286</v>
      </c>
      <c r="M334" t="str" cm="1">
        <f t="array" ref="M334">_xlfn.IFS(AND(L334 &gt;= 0.5,L334 &lt;= 1.5), "Perfect", L334 &lt; 0.5, "Understocked", L334 &gt; 1.5, "Overstocked")</f>
        <v>Perfect</v>
      </c>
      <c r="O334" s="5">
        <f>IFERROR(L334,0)</f>
        <v>1.4285714285714286</v>
      </c>
      <c r="P334" s="6" t="str">
        <f t="shared" si="16"/>
        <v>no</v>
      </c>
      <c r="Q334" s="6" t="str">
        <f t="shared" si="17"/>
        <v>Suboptimal</v>
      </c>
    </row>
    <row r="335" spans="1:17" ht="14.5" x14ac:dyDescent="0.35">
      <c r="A335" t="s">
        <v>473</v>
      </c>
      <c r="B335" s="3" t="s">
        <v>4</v>
      </c>
      <c r="C335" s="3">
        <v>5427</v>
      </c>
      <c r="D335" s="3" t="str">
        <f t="shared" si="15"/>
        <v xml:space="preserve">43 </v>
      </c>
      <c r="E335" s="3">
        <v>368</v>
      </c>
      <c r="I335" s="3" t="s">
        <v>204</v>
      </c>
      <c r="J335" s="3">
        <f>Table1[[#This Row],[Quantity_Sold (int)]]/Table1[[#This Row],[Quantity_In_Inventory]]</f>
        <v>7.9233462318039436E-3</v>
      </c>
      <c r="K335" s="7">
        <f>IFERROR(Table1[[#This Row],[Quantity_Sold (int)]]/Table1[[#This Row],[Wished_Count]],0)</f>
        <v>0.11684782608695653</v>
      </c>
      <c r="L335" s="3">
        <f>IFERROR(Table1[[#This Row],[Quantity_In_Inventory]]/Table1[[#This Row],[Wished_Count]], 0)</f>
        <v>14.747282608695652</v>
      </c>
      <c r="M335" t="str" cm="1">
        <f t="array" ref="M335">_xlfn.IFS(AND(L335 &gt;= 0.5,L335 &lt;= 1.5), "Perfect", L335 &lt; 0.5, "Understocked", L335 &gt; 1.5, "Overstocked")</f>
        <v>Overstocked</v>
      </c>
      <c r="O335" s="5">
        <f>IFERROR(L335,0)</f>
        <v>14.747282608695652</v>
      </c>
      <c r="P335" s="6" t="str">
        <f t="shared" si="16"/>
        <v>no</v>
      </c>
      <c r="Q335" s="6" t="str">
        <f t="shared" si="17"/>
        <v>Suboptimal</v>
      </c>
    </row>
    <row r="336" spans="1:17" ht="14.5" x14ac:dyDescent="0.35">
      <c r="A336" t="s">
        <v>270</v>
      </c>
      <c r="B336" s="3" t="s">
        <v>4</v>
      </c>
      <c r="C336" s="3">
        <v>100</v>
      </c>
      <c r="D336" s="3" t="str">
        <f t="shared" si="15"/>
        <v xml:space="preserve">2 </v>
      </c>
      <c r="E336" s="3">
        <v>33</v>
      </c>
      <c r="I336" s="3" t="s">
        <v>51</v>
      </c>
      <c r="J336" s="3">
        <f>Table1[[#This Row],[Quantity_Sold (int)]]/Table1[[#This Row],[Quantity_In_Inventory]]</f>
        <v>0.02</v>
      </c>
      <c r="K336" s="7">
        <f>IFERROR(Table1[[#This Row],[Quantity_Sold (int)]]/Table1[[#This Row],[Wished_Count]],0)</f>
        <v>6.0606060606060608E-2</v>
      </c>
      <c r="L336" s="3">
        <f>IFERROR(Table1[[#This Row],[Quantity_In_Inventory]]/Table1[[#This Row],[Wished_Count]], 0)</f>
        <v>3.0303030303030303</v>
      </c>
      <c r="M336" t="str" cm="1">
        <f t="array" ref="M336">_xlfn.IFS(AND(L336 &gt;= 0.5,L336 &lt;= 1.5), "Perfect", L336 &lt; 0.5, "Understocked", L336 &gt; 1.5, "Overstocked")</f>
        <v>Overstocked</v>
      </c>
      <c r="O336" s="5">
        <f>IFERROR(L336,0)</f>
        <v>3.0303030303030303</v>
      </c>
      <c r="P336" s="6" t="str">
        <f t="shared" si="16"/>
        <v>no</v>
      </c>
      <c r="Q336" s="6" t="str">
        <f t="shared" si="17"/>
        <v>Suboptimal</v>
      </c>
    </row>
    <row r="337" spans="1:17" ht="14.5" x14ac:dyDescent="0.35">
      <c r="A337" t="s">
        <v>474</v>
      </c>
      <c r="B337" s="3" t="s">
        <v>4</v>
      </c>
      <c r="C337" s="3">
        <v>591</v>
      </c>
      <c r="D337" s="3" t="str">
        <f t="shared" si="15"/>
        <v xml:space="preserve">1,000 </v>
      </c>
      <c r="E337" s="3">
        <v>48</v>
      </c>
      <c r="I337" s="3" t="s">
        <v>12</v>
      </c>
      <c r="J337" s="3">
        <f>Table1[[#This Row],[Quantity_Sold (int)]]/Table1[[#This Row],[Quantity_In_Inventory]]</f>
        <v>1.6920473773265651E-3</v>
      </c>
      <c r="K337" s="7">
        <f>IFERROR(Table1[[#This Row],[Quantity_Sold (int)]]/Table1[[#This Row],[Wished_Count]],0)</f>
        <v>2.0833333333333332E-2</v>
      </c>
      <c r="L337" s="3">
        <f>IFERROR(Table1[[#This Row],[Quantity_In_Inventory]]/Table1[[#This Row],[Wished_Count]], 0)</f>
        <v>12.3125</v>
      </c>
      <c r="M337" t="str" cm="1">
        <f t="array" ref="M337">_xlfn.IFS(AND(L337 &gt;= 0.5,L337 &lt;= 1.5), "Perfect", L337 &lt; 0.5, "Understocked", L337 &gt; 1.5, "Overstocked")</f>
        <v>Overstocked</v>
      </c>
      <c r="O337" s="5">
        <f>IFERROR(L337,0)</f>
        <v>12.3125</v>
      </c>
      <c r="P337" s="6" t="str">
        <f t="shared" si="16"/>
        <v>no</v>
      </c>
      <c r="Q337" s="6" t="str">
        <f t="shared" si="17"/>
        <v>Suboptimal</v>
      </c>
    </row>
    <row r="338" spans="1:17" ht="14.5" x14ac:dyDescent="0.35">
      <c r="A338" t="s">
        <v>475</v>
      </c>
      <c r="B338" s="3" t="s">
        <v>4</v>
      </c>
      <c r="C338" s="3">
        <v>53</v>
      </c>
      <c r="D338" s="3" t="str">
        <f t="shared" si="15"/>
        <v xml:space="preserve">219 </v>
      </c>
      <c r="E338" s="3">
        <v>44</v>
      </c>
      <c r="I338" s="3" t="s">
        <v>476</v>
      </c>
      <c r="J338" s="3">
        <f>Table1[[#This Row],[Quantity_Sold (int)]]/Table1[[#This Row],[Quantity_In_Inventory]]</f>
        <v>4.132075471698113</v>
      </c>
      <c r="K338" s="7">
        <f>IFERROR(Table1[[#This Row],[Quantity_Sold (int)]]/Table1[[#This Row],[Wished_Count]],0)</f>
        <v>4.9772727272727275</v>
      </c>
      <c r="L338" s="3">
        <f>IFERROR(Table1[[#This Row],[Quantity_In_Inventory]]/Table1[[#This Row],[Wished_Count]], 0)</f>
        <v>1.2045454545454546</v>
      </c>
      <c r="M338" t="str" cm="1">
        <f t="array" ref="M338">_xlfn.IFS(AND(L338 &gt;= 0.5,L338 &lt;= 1.5), "Perfect", L338 &lt; 0.5, "Understocked", L338 &gt; 1.5, "Overstocked")</f>
        <v>Perfect</v>
      </c>
      <c r="O338" s="5">
        <f>IFERROR(L338,0)</f>
        <v>1.2045454545454546</v>
      </c>
      <c r="P338" s="6" t="str">
        <f t="shared" si="16"/>
        <v>no</v>
      </c>
      <c r="Q338" s="6" t="str">
        <f t="shared" si="17"/>
        <v>Suboptimal</v>
      </c>
    </row>
    <row r="339" spans="1:17" ht="14.5" x14ac:dyDescent="0.35">
      <c r="A339" t="s">
        <v>477</v>
      </c>
      <c r="B339" s="3" t="s">
        <v>4</v>
      </c>
      <c r="C339" s="3">
        <v>2987</v>
      </c>
      <c r="D339" s="3" t="str">
        <f t="shared" si="15"/>
        <v xml:space="preserve">0 </v>
      </c>
      <c r="E339" s="3">
        <v>4907</v>
      </c>
      <c r="I339" s="3" t="s">
        <v>10</v>
      </c>
      <c r="J339" s="3">
        <f>Table1[[#This Row],[Quantity_Sold (int)]]/Table1[[#This Row],[Quantity_In_Inventory]]</f>
        <v>0</v>
      </c>
      <c r="K339" s="7">
        <f>IFERROR(Table1[[#This Row],[Quantity_Sold (int)]]/Table1[[#This Row],[Wished_Count]],0)</f>
        <v>0</v>
      </c>
      <c r="L339" s="3">
        <f>IFERROR(Table1[[#This Row],[Quantity_In_Inventory]]/Table1[[#This Row],[Wished_Count]], 0)</f>
        <v>0.60872223354391686</v>
      </c>
      <c r="M339" t="str" cm="1">
        <f t="array" ref="M339">_xlfn.IFS(AND(L339 &gt;= 0.5,L339 &lt;= 1.5), "Perfect", L339 &lt; 0.5, "Understocked", L339 &gt; 1.5, "Overstocked")</f>
        <v>Perfect</v>
      </c>
      <c r="O339" s="5">
        <f>IFERROR(L339,0)</f>
        <v>0.60872223354391686</v>
      </c>
      <c r="P339" s="6" t="str">
        <f t="shared" si="16"/>
        <v>no</v>
      </c>
      <c r="Q339" s="6" t="str">
        <f t="shared" si="17"/>
        <v>Suboptimal</v>
      </c>
    </row>
    <row r="340" spans="1:17" ht="14.5" x14ac:dyDescent="0.35">
      <c r="A340" t="s">
        <v>478</v>
      </c>
      <c r="B340" s="3" t="s">
        <v>4</v>
      </c>
      <c r="C340" s="3">
        <v>1575</v>
      </c>
      <c r="D340" s="3" t="str">
        <f t="shared" si="15"/>
        <v xml:space="preserve">181 </v>
      </c>
      <c r="E340" s="3">
        <v>71</v>
      </c>
      <c r="I340" s="3" t="s">
        <v>479</v>
      </c>
      <c r="J340" s="3">
        <f>Table1[[#This Row],[Quantity_Sold (int)]]/Table1[[#This Row],[Quantity_In_Inventory]]</f>
        <v>0.11492063492063492</v>
      </c>
      <c r="K340" s="7">
        <f>IFERROR(Table1[[#This Row],[Quantity_Sold (int)]]/Table1[[#This Row],[Wished_Count]],0)</f>
        <v>2.5492957746478875</v>
      </c>
      <c r="L340" s="3">
        <f>IFERROR(Table1[[#This Row],[Quantity_In_Inventory]]/Table1[[#This Row],[Wished_Count]], 0)</f>
        <v>22.183098591549296</v>
      </c>
      <c r="M340" t="str" cm="1">
        <f t="array" ref="M340">_xlfn.IFS(AND(L340 &gt;= 0.5,L340 &lt;= 1.5), "Perfect", L340 &lt; 0.5, "Understocked", L340 &gt; 1.5, "Overstocked")</f>
        <v>Overstocked</v>
      </c>
      <c r="O340" s="5">
        <f>IFERROR(L340,0)</f>
        <v>22.183098591549296</v>
      </c>
      <c r="P340" s="6" t="str">
        <f t="shared" si="16"/>
        <v>no</v>
      </c>
      <c r="Q340" s="6" t="str">
        <f t="shared" si="17"/>
        <v>Suboptimal</v>
      </c>
    </row>
    <row r="341" spans="1:17" ht="14.5" x14ac:dyDescent="0.35">
      <c r="A341" t="s">
        <v>480</v>
      </c>
      <c r="B341" s="3" t="s">
        <v>4</v>
      </c>
      <c r="C341" s="3">
        <v>39</v>
      </c>
      <c r="D341" s="3" t="str">
        <f t="shared" si="15"/>
        <v xml:space="preserve">500 </v>
      </c>
      <c r="E341" s="3">
        <v>80</v>
      </c>
      <c r="I341" s="3" t="s">
        <v>27</v>
      </c>
      <c r="J341" s="3">
        <f>Table1[[#This Row],[Quantity_Sold (int)]]/Table1[[#This Row],[Quantity_In_Inventory]]</f>
        <v>12.820512820512821</v>
      </c>
      <c r="K341" s="7">
        <f>IFERROR(Table1[[#This Row],[Quantity_Sold (int)]]/Table1[[#This Row],[Wished_Count]],0)</f>
        <v>6.25</v>
      </c>
      <c r="L341" s="3">
        <f>IFERROR(Table1[[#This Row],[Quantity_In_Inventory]]/Table1[[#This Row],[Wished_Count]], 0)</f>
        <v>0.48749999999999999</v>
      </c>
      <c r="M341" t="str" cm="1">
        <f t="array" ref="M341">_xlfn.IFS(AND(L341 &gt;= 0.5,L341 &lt;= 1.5), "Perfect", L341 &lt; 0.5, "Understocked", L341 &gt; 1.5, "Overstocked")</f>
        <v>Understocked</v>
      </c>
      <c r="O341" s="5">
        <f>IFERROR(L341,0)</f>
        <v>0.48749999999999999</v>
      </c>
      <c r="P341" s="6" t="str">
        <f t="shared" si="16"/>
        <v>no</v>
      </c>
      <c r="Q341" s="6" t="str">
        <f t="shared" si="17"/>
        <v>Suboptimal</v>
      </c>
    </row>
    <row r="342" spans="1:17" ht="14.5" x14ac:dyDescent="0.35">
      <c r="A342" t="s">
        <v>481</v>
      </c>
      <c r="B342" s="3" t="s">
        <v>4</v>
      </c>
      <c r="C342" s="3">
        <v>300</v>
      </c>
      <c r="D342" s="3" t="str">
        <f t="shared" si="15"/>
        <v xml:space="preserve">0 </v>
      </c>
      <c r="E342" s="3">
        <v>3</v>
      </c>
      <c r="I342" s="3" t="s">
        <v>10</v>
      </c>
      <c r="J342" s="3">
        <f>Table1[[#This Row],[Quantity_Sold (int)]]/Table1[[#This Row],[Quantity_In_Inventory]]</f>
        <v>0</v>
      </c>
      <c r="K342" s="7">
        <f>IFERROR(Table1[[#This Row],[Quantity_Sold (int)]]/Table1[[#This Row],[Wished_Count]],0)</f>
        <v>0</v>
      </c>
      <c r="L342" s="3">
        <f>IFERROR(Table1[[#This Row],[Quantity_In_Inventory]]/Table1[[#This Row],[Wished_Count]], 0)</f>
        <v>100</v>
      </c>
      <c r="M342" t="str" cm="1">
        <f t="array" ref="M342">_xlfn.IFS(AND(L342 &gt;= 0.5,L342 &lt;= 1.5), "Perfect", L342 &lt; 0.5, "Understocked", L342 &gt; 1.5, "Overstocked")</f>
        <v>Overstocked</v>
      </c>
      <c r="O342" s="5">
        <f>IFERROR(L342,0)</f>
        <v>100</v>
      </c>
      <c r="P342" s="6" t="str">
        <f t="shared" si="16"/>
        <v>no</v>
      </c>
      <c r="Q342" s="6" t="str">
        <f t="shared" si="17"/>
        <v>Suboptimal</v>
      </c>
    </row>
    <row r="343" spans="1:17" ht="14.5" x14ac:dyDescent="0.35">
      <c r="A343" t="s">
        <v>482</v>
      </c>
      <c r="B343" s="3" t="s">
        <v>4</v>
      </c>
      <c r="C343" s="3">
        <v>777</v>
      </c>
      <c r="D343" s="3" t="str">
        <f t="shared" si="15"/>
        <v xml:space="preserve">900 </v>
      </c>
      <c r="E343" s="3">
        <v>26</v>
      </c>
      <c r="I343" s="3" t="s">
        <v>83</v>
      </c>
      <c r="J343" s="3">
        <f>Table1[[#This Row],[Quantity_Sold (int)]]/Table1[[#This Row],[Quantity_In_Inventory]]</f>
        <v>1.1583011583011582</v>
      </c>
      <c r="K343" s="7">
        <f>IFERROR(Table1[[#This Row],[Quantity_Sold (int)]]/Table1[[#This Row],[Wished_Count]],0)</f>
        <v>34.615384615384613</v>
      </c>
      <c r="L343" s="3">
        <f>IFERROR(Table1[[#This Row],[Quantity_In_Inventory]]/Table1[[#This Row],[Wished_Count]], 0)</f>
        <v>29.884615384615383</v>
      </c>
      <c r="M343" t="str" cm="1">
        <f t="array" ref="M343">_xlfn.IFS(AND(L343 &gt;= 0.5,L343 &lt;= 1.5), "Perfect", L343 &lt; 0.5, "Understocked", L343 &gt; 1.5, "Overstocked")</f>
        <v>Overstocked</v>
      </c>
      <c r="O343" s="5">
        <f>IFERROR(L343,0)</f>
        <v>29.884615384615383</v>
      </c>
      <c r="P343" s="6" t="str">
        <f t="shared" si="16"/>
        <v>yes</v>
      </c>
      <c r="Q343" s="6" t="str">
        <f t="shared" si="17"/>
        <v>Suboptimal</v>
      </c>
    </row>
    <row r="344" spans="1:17" ht="14.5" x14ac:dyDescent="0.35">
      <c r="A344" t="s">
        <v>483</v>
      </c>
      <c r="B344" s="3" t="s">
        <v>4</v>
      </c>
      <c r="C344" s="3">
        <v>6893</v>
      </c>
      <c r="D344" s="3" t="str">
        <f t="shared" si="15"/>
        <v xml:space="preserve">98 </v>
      </c>
      <c r="E344" s="3">
        <v>450</v>
      </c>
      <c r="I344" s="3" t="s">
        <v>16</v>
      </c>
      <c r="J344" s="3">
        <f>Table1[[#This Row],[Quantity_Sold (int)]]/Table1[[#This Row],[Quantity_In_Inventory]]</f>
        <v>1.4217321920789207E-2</v>
      </c>
      <c r="K344" s="7">
        <f>IFERROR(Table1[[#This Row],[Quantity_Sold (int)]]/Table1[[#This Row],[Wished_Count]],0)</f>
        <v>0.21777777777777776</v>
      </c>
      <c r="L344" s="3">
        <f>IFERROR(Table1[[#This Row],[Quantity_In_Inventory]]/Table1[[#This Row],[Wished_Count]], 0)</f>
        <v>15.317777777777778</v>
      </c>
      <c r="M344" t="str" cm="1">
        <f t="array" ref="M344">_xlfn.IFS(AND(L344 &gt;= 0.5,L344 &lt;= 1.5), "Perfect", L344 &lt; 0.5, "Understocked", L344 &gt; 1.5, "Overstocked")</f>
        <v>Overstocked</v>
      </c>
      <c r="O344" s="5">
        <f>IFERROR(L344,0)</f>
        <v>15.317777777777778</v>
      </c>
      <c r="P344" s="6" t="str">
        <f t="shared" si="16"/>
        <v>no</v>
      </c>
      <c r="Q344" s="6" t="str">
        <f t="shared" si="17"/>
        <v>Suboptimal</v>
      </c>
    </row>
    <row r="345" spans="1:17" ht="14.5" x14ac:dyDescent="0.35">
      <c r="A345" t="s">
        <v>484</v>
      </c>
      <c r="B345" s="3" t="s">
        <v>4</v>
      </c>
      <c r="C345" s="3">
        <v>28</v>
      </c>
      <c r="D345" s="3" t="str">
        <f t="shared" si="15"/>
        <v xml:space="preserve">241 </v>
      </c>
      <c r="E345" s="3">
        <v>357</v>
      </c>
      <c r="I345" s="3" t="s">
        <v>485</v>
      </c>
      <c r="J345" s="3">
        <f>Table1[[#This Row],[Quantity_Sold (int)]]/Table1[[#This Row],[Quantity_In_Inventory]]</f>
        <v>8.6071428571428577</v>
      </c>
      <c r="K345" s="7">
        <f>IFERROR(Table1[[#This Row],[Quantity_Sold (int)]]/Table1[[#This Row],[Wished_Count]],0)</f>
        <v>0.67507002801120453</v>
      </c>
      <c r="L345" s="3">
        <f>IFERROR(Table1[[#This Row],[Quantity_In_Inventory]]/Table1[[#This Row],[Wished_Count]], 0)</f>
        <v>7.8431372549019607E-2</v>
      </c>
      <c r="M345" t="str" cm="1">
        <f t="array" ref="M345">_xlfn.IFS(AND(L345 &gt;= 0.5,L345 &lt;= 1.5), "Perfect", L345 &lt; 0.5, "Understocked", L345 &gt; 1.5, "Overstocked")</f>
        <v>Understocked</v>
      </c>
      <c r="O345" s="5">
        <f>IFERROR(L345,0)</f>
        <v>7.8431372549019607E-2</v>
      </c>
      <c r="P345" s="6" t="str">
        <f t="shared" si="16"/>
        <v>no</v>
      </c>
      <c r="Q345" s="6" t="str">
        <f t="shared" si="17"/>
        <v>Suboptimal</v>
      </c>
    </row>
    <row r="346" spans="1:17" ht="14.5" x14ac:dyDescent="0.35">
      <c r="A346" t="s">
        <v>486</v>
      </c>
      <c r="B346" s="3" t="s">
        <v>4</v>
      </c>
      <c r="C346" s="3">
        <v>64</v>
      </c>
      <c r="D346" s="3" t="str">
        <f t="shared" si="15"/>
        <v xml:space="preserve">80 </v>
      </c>
      <c r="E346" s="3">
        <v>28</v>
      </c>
      <c r="I346" s="3" t="s">
        <v>487</v>
      </c>
      <c r="J346" s="3">
        <f>Table1[[#This Row],[Quantity_Sold (int)]]/Table1[[#This Row],[Quantity_In_Inventory]]</f>
        <v>1.25</v>
      </c>
      <c r="K346" s="7">
        <f>IFERROR(Table1[[#This Row],[Quantity_Sold (int)]]/Table1[[#This Row],[Wished_Count]],0)</f>
        <v>2.8571428571428572</v>
      </c>
      <c r="L346" s="3">
        <f>IFERROR(Table1[[#This Row],[Quantity_In_Inventory]]/Table1[[#This Row],[Wished_Count]], 0)</f>
        <v>2.2857142857142856</v>
      </c>
      <c r="M346" t="str" cm="1">
        <f t="array" ref="M346">_xlfn.IFS(AND(L346 &gt;= 0.5,L346 &lt;= 1.5), "Perfect", L346 &lt; 0.5, "Understocked", L346 &gt; 1.5, "Overstocked")</f>
        <v>Overstocked</v>
      </c>
      <c r="O346" s="5">
        <f>IFERROR(L346,0)</f>
        <v>2.2857142857142856</v>
      </c>
      <c r="P346" s="6" t="str">
        <f t="shared" si="16"/>
        <v>no</v>
      </c>
      <c r="Q346" s="6" t="str">
        <f t="shared" si="17"/>
        <v>Suboptimal</v>
      </c>
    </row>
    <row r="347" spans="1:17" ht="14.5" x14ac:dyDescent="0.35">
      <c r="A347" t="s">
        <v>488</v>
      </c>
      <c r="B347" s="3" t="s">
        <v>4</v>
      </c>
      <c r="C347" s="3">
        <v>43</v>
      </c>
      <c r="D347" s="3" t="str">
        <f t="shared" si="15"/>
        <v xml:space="preserve">0 </v>
      </c>
      <c r="E347" s="3">
        <v>167</v>
      </c>
      <c r="I347" s="3" t="s">
        <v>10</v>
      </c>
      <c r="J347" s="3">
        <f>Table1[[#This Row],[Quantity_Sold (int)]]/Table1[[#This Row],[Quantity_In_Inventory]]</f>
        <v>0</v>
      </c>
      <c r="K347" s="7">
        <f>IFERROR(Table1[[#This Row],[Quantity_Sold (int)]]/Table1[[#This Row],[Wished_Count]],0)</f>
        <v>0</v>
      </c>
      <c r="L347" s="3">
        <f>IFERROR(Table1[[#This Row],[Quantity_In_Inventory]]/Table1[[#This Row],[Wished_Count]], 0)</f>
        <v>0.25748502994011974</v>
      </c>
      <c r="M347" t="str" cm="1">
        <f t="array" ref="M347">_xlfn.IFS(AND(L347 &gt;= 0.5,L347 &lt;= 1.5), "Perfect", L347 &lt; 0.5, "Understocked", L347 &gt; 1.5, "Overstocked")</f>
        <v>Understocked</v>
      </c>
      <c r="O347" s="5">
        <f>IFERROR(L347,0)</f>
        <v>0.25748502994011974</v>
      </c>
      <c r="P347" s="6" t="str">
        <f t="shared" si="16"/>
        <v>no</v>
      </c>
      <c r="Q347" s="6" t="str">
        <f t="shared" si="17"/>
        <v>Suboptimal</v>
      </c>
    </row>
    <row r="348" spans="1:17" ht="14.5" x14ac:dyDescent="0.35">
      <c r="A348" t="s">
        <v>489</v>
      </c>
      <c r="B348" s="3" t="s">
        <v>4</v>
      </c>
      <c r="C348" s="3">
        <v>64</v>
      </c>
      <c r="D348" s="3" t="str">
        <f t="shared" si="15"/>
        <v xml:space="preserve">82 </v>
      </c>
      <c r="E348" s="3">
        <v>10</v>
      </c>
      <c r="I348" s="3" t="s">
        <v>461</v>
      </c>
      <c r="J348" s="3">
        <f>Table1[[#This Row],[Quantity_Sold (int)]]/Table1[[#This Row],[Quantity_In_Inventory]]</f>
        <v>1.28125</v>
      </c>
      <c r="K348" s="7">
        <f>IFERROR(Table1[[#This Row],[Quantity_Sold (int)]]/Table1[[#This Row],[Wished_Count]],0)</f>
        <v>8.1999999999999993</v>
      </c>
      <c r="L348" s="3">
        <f>IFERROR(Table1[[#This Row],[Quantity_In_Inventory]]/Table1[[#This Row],[Wished_Count]], 0)</f>
        <v>6.4</v>
      </c>
      <c r="M348" t="str" cm="1">
        <f t="array" ref="M348">_xlfn.IFS(AND(L348 &gt;= 0.5,L348 &lt;= 1.5), "Perfect", L348 &lt; 0.5, "Understocked", L348 &gt; 1.5, "Overstocked")</f>
        <v>Overstocked</v>
      </c>
      <c r="O348" s="5">
        <f>IFERROR(L348,0)</f>
        <v>6.4</v>
      </c>
      <c r="P348" s="6" t="str">
        <f t="shared" si="16"/>
        <v>no</v>
      </c>
      <c r="Q348" s="6" t="str">
        <f t="shared" si="17"/>
        <v>Suboptimal</v>
      </c>
    </row>
    <row r="349" spans="1:17" ht="14.5" x14ac:dyDescent="0.35">
      <c r="A349" s="10" t="s">
        <v>490</v>
      </c>
      <c r="B349" s="3" t="s">
        <v>4</v>
      </c>
      <c r="C349" s="3">
        <v>251</v>
      </c>
      <c r="D349" s="3" t="str">
        <f t="shared" si="15"/>
        <v xml:space="preserve">1,000 </v>
      </c>
      <c r="E349" s="3">
        <v>200</v>
      </c>
      <c r="I349" s="3" t="s">
        <v>12</v>
      </c>
      <c r="J349" s="3">
        <f>Table1[[#This Row],[Quantity_Sold (int)]]/Table1[[#This Row],[Quantity_In_Inventory]]</f>
        <v>3.9840637450199202E-3</v>
      </c>
      <c r="K349" s="7">
        <f>IFERROR(Table1[[#This Row],[Quantity_Sold (int)]]/Table1[[#This Row],[Wished_Count]],0)</f>
        <v>5.0000000000000001E-3</v>
      </c>
      <c r="L349" s="3">
        <f>IFERROR(Table1[[#This Row],[Quantity_In_Inventory]]/Table1[[#This Row],[Wished_Count]], 0)</f>
        <v>1.2549999999999999</v>
      </c>
      <c r="M349" t="str" cm="1">
        <f t="array" ref="M349">_xlfn.IFS(AND(L349 &gt;= 0.5,L349 &lt;= 1.5), "Perfect", L349 &lt; 0.5, "Understocked", L349 &gt; 1.5, "Overstocked")</f>
        <v>Perfect</v>
      </c>
      <c r="O349" s="5">
        <f>IFERROR(L349,0)</f>
        <v>1.2549999999999999</v>
      </c>
      <c r="P349" s="6" t="str">
        <f t="shared" si="16"/>
        <v>no</v>
      </c>
      <c r="Q349" s="6" t="str">
        <f t="shared" si="17"/>
        <v>Suboptimal</v>
      </c>
    </row>
    <row r="350" spans="1:17" ht="14.5" x14ac:dyDescent="0.35">
      <c r="A350" t="s">
        <v>491</v>
      </c>
      <c r="B350" s="3" t="s">
        <v>4</v>
      </c>
      <c r="C350" s="3">
        <v>946</v>
      </c>
      <c r="D350" s="3" t="str">
        <f t="shared" si="15"/>
        <v xml:space="preserve">1,000 </v>
      </c>
      <c r="E350" s="3">
        <v>79</v>
      </c>
      <c r="I350" s="3" t="s">
        <v>12</v>
      </c>
      <c r="J350" s="3">
        <f>Table1[[#This Row],[Quantity_Sold (int)]]/Table1[[#This Row],[Quantity_In_Inventory]]</f>
        <v>1.0570824524312897E-3</v>
      </c>
      <c r="K350" s="7">
        <f>IFERROR(Table1[[#This Row],[Quantity_Sold (int)]]/Table1[[#This Row],[Wished_Count]],0)</f>
        <v>1.2658227848101266E-2</v>
      </c>
      <c r="L350" s="3">
        <f>IFERROR(Table1[[#This Row],[Quantity_In_Inventory]]/Table1[[#This Row],[Wished_Count]], 0)</f>
        <v>11.974683544303797</v>
      </c>
      <c r="M350" t="str" cm="1">
        <f t="array" ref="M350">_xlfn.IFS(AND(L350 &gt;= 0.5,L350 &lt;= 1.5), "Perfect", L350 &lt; 0.5, "Understocked", L350 &gt; 1.5, "Overstocked")</f>
        <v>Overstocked</v>
      </c>
      <c r="O350" s="5">
        <f>IFERROR(L350,0)</f>
        <v>11.974683544303797</v>
      </c>
      <c r="P350" s="6" t="str">
        <f t="shared" si="16"/>
        <v>no</v>
      </c>
      <c r="Q350" s="6" t="str">
        <f t="shared" si="17"/>
        <v>Suboptimal</v>
      </c>
    </row>
    <row r="351" spans="1:17" ht="14.5" x14ac:dyDescent="0.35">
      <c r="A351" t="s">
        <v>492</v>
      </c>
      <c r="B351" s="3" t="s">
        <v>4</v>
      </c>
      <c r="C351" s="3">
        <v>165</v>
      </c>
      <c r="D351" s="3" t="str">
        <f t="shared" si="15"/>
        <v xml:space="preserve">7 </v>
      </c>
      <c r="E351" s="3">
        <v>22</v>
      </c>
      <c r="I351" s="3" t="s">
        <v>179</v>
      </c>
      <c r="J351" s="3">
        <f>Table1[[#This Row],[Quantity_Sold (int)]]/Table1[[#This Row],[Quantity_In_Inventory]]</f>
        <v>4.2424242424242427E-2</v>
      </c>
      <c r="K351" s="7">
        <f>IFERROR(Table1[[#This Row],[Quantity_Sold (int)]]/Table1[[#This Row],[Wished_Count]],0)</f>
        <v>0.31818181818181818</v>
      </c>
      <c r="L351" s="3">
        <f>IFERROR(Table1[[#This Row],[Quantity_In_Inventory]]/Table1[[#This Row],[Wished_Count]], 0)</f>
        <v>7.5</v>
      </c>
      <c r="M351" t="str" cm="1">
        <f t="array" ref="M351">_xlfn.IFS(AND(L351 &gt;= 0.5,L351 &lt;= 1.5), "Perfect", L351 &lt; 0.5, "Understocked", L351 &gt; 1.5, "Overstocked")</f>
        <v>Overstocked</v>
      </c>
      <c r="O351" s="5">
        <f>IFERROR(L351,0)</f>
        <v>7.5</v>
      </c>
      <c r="P351" s="6" t="str">
        <f t="shared" si="16"/>
        <v>no</v>
      </c>
      <c r="Q351" s="6" t="str">
        <f t="shared" si="17"/>
        <v>Suboptimal</v>
      </c>
    </row>
    <row r="352" spans="1:17" ht="14.5" x14ac:dyDescent="0.35">
      <c r="A352" t="s">
        <v>493</v>
      </c>
      <c r="B352" s="3" t="s">
        <v>4</v>
      </c>
      <c r="C352" s="3">
        <v>2886</v>
      </c>
      <c r="D352" s="3" t="str">
        <f t="shared" si="15"/>
        <v xml:space="preserve">500 </v>
      </c>
      <c r="E352" s="3">
        <v>101</v>
      </c>
      <c r="I352" s="3" t="s">
        <v>27</v>
      </c>
      <c r="J352" s="3">
        <f>Table1[[#This Row],[Quantity_Sold (int)]]/Table1[[#This Row],[Quantity_In_Inventory]]</f>
        <v>0.17325017325017325</v>
      </c>
      <c r="K352" s="7">
        <f>IFERROR(Table1[[#This Row],[Quantity_Sold (int)]]/Table1[[#This Row],[Wished_Count]],0)</f>
        <v>4.9504950495049505</v>
      </c>
      <c r="L352" s="3">
        <f>IFERROR(Table1[[#This Row],[Quantity_In_Inventory]]/Table1[[#This Row],[Wished_Count]], 0)</f>
        <v>28.574257425742573</v>
      </c>
      <c r="M352" t="str" cm="1">
        <f t="array" ref="M352">_xlfn.IFS(AND(L352 &gt;= 0.5,L352 &lt;= 1.5), "Perfect", L352 &lt; 0.5, "Understocked", L352 &gt; 1.5, "Overstocked")</f>
        <v>Overstocked</v>
      </c>
      <c r="O352" s="5">
        <f>IFERROR(L352,0)</f>
        <v>28.574257425742573</v>
      </c>
      <c r="P352" s="6" t="str">
        <f t="shared" si="16"/>
        <v>no</v>
      </c>
      <c r="Q352" s="6" t="str">
        <f t="shared" si="17"/>
        <v>Suboptimal</v>
      </c>
    </row>
    <row r="353" spans="1:17" ht="14.5" x14ac:dyDescent="0.35">
      <c r="A353" t="s">
        <v>494</v>
      </c>
      <c r="B353" s="3" t="s">
        <v>4</v>
      </c>
      <c r="C353" s="3">
        <v>28</v>
      </c>
      <c r="D353" s="3" t="str">
        <f t="shared" si="15"/>
        <v xml:space="preserve">0 </v>
      </c>
      <c r="E353" s="3">
        <v>5</v>
      </c>
      <c r="I353" s="3" t="s">
        <v>10</v>
      </c>
      <c r="J353" s="3">
        <f>Table1[[#This Row],[Quantity_Sold (int)]]/Table1[[#This Row],[Quantity_In_Inventory]]</f>
        <v>0</v>
      </c>
      <c r="K353" s="7">
        <f>IFERROR(Table1[[#This Row],[Quantity_Sold (int)]]/Table1[[#This Row],[Wished_Count]],0)</f>
        <v>0</v>
      </c>
      <c r="L353" s="3">
        <f>IFERROR(Table1[[#This Row],[Quantity_In_Inventory]]/Table1[[#This Row],[Wished_Count]], 0)</f>
        <v>5.6</v>
      </c>
      <c r="M353" t="str" cm="1">
        <f t="array" ref="M353">_xlfn.IFS(AND(L353 &gt;= 0.5,L353 &lt;= 1.5), "Perfect", L353 &lt; 0.5, "Understocked", L353 &gt; 1.5, "Overstocked")</f>
        <v>Overstocked</v>
      </c>
      <c r="O353" s="5">
        <f>IFERROR(L353,0)</f>
        <v>5.6</v>
      </c>
      <c r="P353" s="6" t="str">
        <f t="shared" si="16"/>
        <v>no</v>
      </c>
      <c r="Q353" s="6" t="str">
        <f t="shared" si="17"/>
        <v>Suboptimal</v>
      </c>
    </row>
    <row r="354" spans="1:17" ht="14.5" x14ac:dyDescent="0.35">
      <c r="A354" t="s">
        <v>495</v>
      </c>
      <c r="B354" s="3" t="s">
        <v>4</v>
      </c>
      <c r="C354" s="3">
        <v>7</v>
      </c>
      <c r="D354" s="3" t="str">
        <f t="shared" si="15"/>
        <v xml:space="preserve">3,000 </v>
      </c>
      <c r="E354" s="3">
        <v>59</v>
      </c>
      <c r="I354" s="3" t="s">
        <v>42</v>
      </c>
      <c r="J354" s="3">
        <f>Table1[[#This Row],[Quantity_Sold (int)]]/Table1[[#This Row],[Quantity_In_Inventory]]</f>
        <v>0.42857142857142855</v>
      </c>
      <c r="K354" s="7">
        <f>IFERROR(Table1[[#This Row],[Quantity_Sold (int)]]/Table1[[#This Row],[Wished_Count]],0)</f>
        <v>5.0847457627118647E-2</v>
      </c>
      <c r="L354" s="3">
        <f>IFERROR(Table1[[#This Row],[Quantity_In_Inventory]]/Table1[[#This Row],[Wished_Count]], 0)</f>
        <v>0.11864406779661017</v>
      </c>
      <c r="M354" t="str" cm="1">
        <f t="array" ref="M354">_xlfn.IFS(AND(L354 &gt;= 0.5,L354 &lt;= 1.5), "Perfect", L354 &lt; 0.5, "Understocked", L354 &gt; 1.5, "Overstocked")</f>
        <v>Understocked</v>
      </c>
      <c r="O354" s="5">
        <f>IFERROR(L354,0)</f>
        <v>0.11864406779661017</v>
      </c>
      <c r="P354" s="6" t="str">
        <f t="shared" si="16"/>
        <v>no</v>
      </c>
      <c r="Q354" s="6" t="str">
        <f t="shared" si="17"/>
        <v>Suboptimal</v>
      </c>
    </row>
    <row r="355" spans="1:17" ht="14.5" x14ac:dyDescent="0.35">
      <c r="A355" t="s">
        <v>496</v>
      </c>
      <c r="B355" s="3" t="s">
        <v>4</v>
      </c>
      <c r="C355" s="3">
        <v>57967</v>
      </c>
      <c r="D355" s="3" t="str">
        <f t="shared" si="15"/>
        <v xml:space="preserve">24 </v>
      </c>
      <c r="E355" s="3">
        <v>21</v>
      </c>
      <c r="I355" s="3" t="s">
        <v>497</v>
      </c>
      <c r="J355" s="3">
        <f>Table1[[#This Row],[Quantity_Sold (int)]]/Table1[[#This Row],[Quantity_In_Inventory]]</f>
        <v>4.1402867148550038E-4</v>
      </c>
      <c r="K355" s="7">
        <f>IFERROR(Table1[[#This Row],[Quantity_Sold (int)]]/Table1[[#This Row],[Wished_Count]],0)</f>
        <v>1.1428571428571428</v>
      </c>
      <c r="L355" s="3">
        <f>IFERROR(Table1[[#This Row],[Quantity_In_Inventory]]/Table1[[#This Row],[Wished_Count]], 0)</f>
        <v>2760.3333333333335</v>
      </c>
      <c r="M355" t="str" cm="1">
        <f t="array" ref="M355">_xlfn.IFS(AND(L355 &gt;= 0.5,L355 &lt;= 1.5), "Perfect", L355 &lt; 0.5, "Understocked", L355 &gt; 1.5, "Overstocked")</f>
        <v>Overstocked</v>
      </c>
      <c r="O355" s="5">
        <f>IFERROR(L355,0)</f>
        <v>2760.3333333333335</v>
      </c>
      <c r="P355" s="6" t="str">
        <f t="shared" si="16"/>
        <v>no</v>
      </c>
      <c r="Q355" s="6" t="str">
        <f t="shared" si="17"/>
        <v>Suboptimal</v>
      </c>
    </row>
    <row r="356" spans="1:17" ht="14.5" x14ac:dyDescent="0.35">
      <c r="A356" t="s">
        <v>498</v>
      </c>
      <c r="B356" s="3" t="s">
        <v>4</v>
      </c>
      <c r="C356" s="3">
        <v>102</v>
      </c>
      <c r="D356" s="3" t="str">
        <f t="shared" si="15"/>
        <v xml:space="preserve">279 </v>
      </c>
      <c r="E356" s="3">
        <v>70</v>
      </c>
      <c r="I356" s="3" t="s">
        <v>499</v>
      </c>
      <c r="J356" s="3">
        <f>Table1[[#This Row],[Quantity_Sold (int)]]/Table1[[#This Row],[Quantity_In_Inventory]]</f>
        <v>2.7352941176470589</v>
      </c>
      <c r="K356" s="7">
        <f>IFERROR(Table1[[#This Row],[Quantity_Sold (int)]]/Table1[[#This Row],[Wished_Count]],0)</f>
        <v>3.9857142857142858</v>
      </c>
      <c r="L356" s="3">
        <f>IFERROR(Table1[[#This Row],[Quantity_In_Inventory]]/Table1[[#This Row],[Wished_Count]], 0)</f>
        <v>1.4571428571428571</v>
      </c>
      <c r="M356" t="str" cm="1">
        <f t="array" ref="M356">_xlfn.IFS(AND(L356 &gt;= 0.5,L356 &lt;= 1.5), "Perfect", L356 &lt; 0.5, "Understocked", L356 &gt; 1.5, "Overstocked")</f>
        <v>Perfect</v>
      </c>
      <c r="O356" s="5">
        <f>IFERROR(L356,0)</f>
        <v>1.4571428571428571</v>
      </c>
      <c r="P356" s="6" t="str">
        <f t="shared" si="16"/>
        <v>no</v>
      </c>
      <c r="Q356" s="6" t="str">
        <f t="shared" si="17"/>
        <v>Suboptimal</v>
      </c>
    </row>
    <row r="357" spans="1:17" ht="14.5" x14ac:dyDescent="0.35">
      <c r="A357" t="s">
        <v>500</v>
      </c>
      <c r="B357" s="3" t="s">
        <v>4</v>
      </c>
      <c r="C357" s="3">
        <v>48</v>
      </c>
      <c r="D357" s="3" t="str">
        <f t="shared" si="15"/>
        <v xml:space="preserve">149 </v>
      </c>
      <c r="E357" s="3">
        <v>201</v>
      </c>
      <c r="I357" s="3" t="s">
        <v>501</v>
      </c>
      <c r="J357" s="3">
        <f>Table1[[#This Row],[Quantity_Sold (int)]]/Table1[[#This Row],[Quantity_In_Inventory]]</f>
        <v>3.1041666666666665</v>
      </c>
      <c r="K357" s="7">
        <f>IFERROR(Table1[[#This Row],[Quantity_Sold (int)]]/Table1[[#This Row],[Wished_Count]],0)</f>
        <v>0.74129353233830841</v>
      </c>
      <c r="L357" s="3">
        <f>IFERROR(Table1[[#This Row],[Quantity_In_Inventory]]/Table1[[#This Row],[Wished_Count]], 0)</f>
        <v>0.23880597014925373</v>
      </c>
      <c r="M357" t="str" cm="1">
        <f t="array" ref="M357">_xlfn.IFS(AND(L357 &gt;= 0.5,L357 &lt;= 1.5), "Perfect", L357 &lt; 0.5, "Understocked", L357 &gt; 1.5, "Overstocked")</f>
        <v>Understocked</v>
      </c>
      <c r="O357" s="5">
        <f>IFERROR(L357,0)</f>
        <v>0.23880597014925373</v>
      </c>
      <c r="P357" s="6" t="str">
        <f t="shared" si="16"/>
        <v>no</v>
      </c>
      <c r="Q357" s="6" t="str">
        <f t="shared" si="17"/>
        <v>Suboptimal</v>
      </c>
    </row>
    <row r="358" spans="1:17" ht="14.5" x14ac:dyDescent="0.35">
      <c r="A358" t="s">
        <v>502</v>
      </c>
      <c r="B358" s="3" t="s">
        <v>4</v>
      </c>
      <c r="C358" s="3">
        <v>14</v>
      </c>
      <c r="D358" s="3" t="str">
        <f t="shared" si="15"/>
        <v xml:space="preserve">700 </v>
      </c>
      <c r="E358" s="3">
        <v>4</v>
      </c>
      <c r="I358" s="3" t="s">
        <v>231</v>
      </c>
      <c r="J358" s="3">
        <f>Table1[[#This Row],[Quantity_Sold (int)]]/Table1[[#This Row],[Quantity_In_Inventory]]</f>
        <v>50</v>
      </c>
      <c r="K358" s="7">
        <f>IFERROR(Table1[[#This Row],[Quantity_Sold (int)]]/Table1[[#This Row],[Wished_Count]],0)</f>
        <v>175</v>
      </c>
      <c r="L358" s="3">
        <f>IFERROR(Table1[[#This Row],[Quantity_In_Inventory]]/Table1[[#This Row],[Wished_Count]], 0)</f>
        <v>3.5</v>
      </c>
      <c r="M358" t="str" cm="1">
        <f t="array" ref="M358">_xlfn.IFS(AND(L358 &gt;= 0.5,L358 &lt;= 1.5), "Perfect", L358 &lt; 0.5, "Understocked", L358 &gt; 1.5, "Overstocked")</f>
        <v>Overstocked</v>
      </c>
      <c r="O358" s="5">
        <f>IFERROR(L358,0)</f>
        <v>3.5</v>
      </c>
      <c r="P358" s="6" t="str">
        <f t="shared" si="16"/>
        <v>no</v>
      </c>
      <c r="Q358" s="6" t="str">
        <f t="shared" si="17"/>
        <v>Suboptimal</v>
      </c>
    </row>
    <row r="359" spans="1:17" ht="14.5" x14ac:dyDescent="0.35">
      <c r="A359" t="s">
        <v>503</v>
      </c>
      <c r="B359" s="3" t="s">
        <v>4</v>
      </c>
      <c r="C359" s="3">
        <v>1987</v>
      </c>
      <c r="D359" s="3" t="str">
        <f t="shared" si="15"/>
        <v xml:space="preserve">297 </v>
      </c>
      <c r="E359" s="3">
        <v>215</v>
      </c>
      <c r="I359" s="3" t="s">
        <v>504</v>
      </c>
      <c r="J359" s="3">
        <f>Table1[[#This Row],[Quantity_Sold (int)]]/Table1[[#This Row],[Quantity_In_Inventory]]</f>
        <v>0.14947156517362858</v>
      </c>
      <c r="K359" s="7">
        <f>IFERROR(Table1[[#This Row],[Quantity_Sold (int)]]/Table1[[#This Row],[Wished_Count]],0)</f>
        <v>1.3813953488372093</v>
      </c>
      <c r="L359" s="3">
        <f>IFERROR(Table1[[#This Row],[Quantity_In_Inventory]]/Table1[[#This Row],[Wished_Count]], 0)</f>
        <v>9.2418604651162788</v>
      </c>
      <c r="M359" t="str" cm="1">
        <f t="array" ref="M359">_xlfn.IFS(AND(L359 &gt;= 0.5,L359 &lt;= 1.5), "Perfect", L359 &lt; 0.5, "Understocked", L359 &gt; 1.5, "Overstocked")</f>
        <v>Overstocked</v>
      </c>
      <c r="O359" s="5">
        <f>IFERROR(L359,0)</f>
        <v>9.2418604651162788</v>
      </c>
      <c r="P359" s="6" t="str">
        <f t="shared" si="16"/>
        <v>no</v>
      </c>
      <c r="Q359" s="6" t="str">
        <f t="shared" si="17"/>
        <v>Suboptimal</v>
      </c>
    </row>
    <row r="360" spans="1:17" ht="14.5" x14ac:dyDescent="0.35">
      <c r="A360" t="s">
        <v>505</v>
      </c>
      <c r="B360" s="3" t="s">
        <v>4</v>
      </c>
      <c r="C360" s="3">
        <v>2976</v>
      </c>
      <c r="D360" s="3" t="str">
        <f t="shared" si="15"/>
        <v xml:space="preserve">3,000 </v>
      </c>
      <c r="E360" s="3">
        <v>26</v>
      </c>
      <c r="I360" s="3" t="s">
        <v>42</v>
      </c>
      <c r="J360" s="3">
        <f>Table1[[#This Row],[Quantity_Sold (int)]]/Table1[[#This Row],[Quantity_In_Inventory]]</f>
        <v>1.0080645161290322E-3</v>
      </c>
      <c r="K360" s="7">
        <f>IFERROR(Table1[[#This Row],[Quantity_Sold (int)]]/Table1[[#This Row],[Wished_Count]],0)</f>
        <v>0.11538461538461539</v>
      </c>
      <c r="L360" s="3">
        <f>IFERROR(Table1[[#This Row],[Quantity_In_Inventory]]/Table1[[#This Row],[Wished_Count]], 0)</f>
        <v>114.46153846153847</v>
      </c>
      <c r="M360" t="str" cm="1">
        <f t="array" ref="M360">_xlfn.IFS(AND(L360 &gt;= 0.5,L360 &lt;= 1.5), "Perfect", L360 &lt; 0.5, "Understocked", L360 &gt; 1.5, "Overstocked")</f>
        <v>Overstocked</v>
      </c>
      <c r="O360" s="5">
        <f>IFERROR(L360,0)</f>
        <v>114.46153846153847</v>
      </c>
      <c r="P360" s="6" t="str">
        <f t="shared" si="16"/>
        <v>no</v>
      </c>
      <c r="Q360" s="6" t="str">
        <f t="shared" si="17"/>
        <v>Suboptimal</v>
      </c>
    </row>
    <row r="361" spans="1:17" ht="14.5" x14ac:dyDescent="0.35">
      <c r="A361" t="s">
        <v>506</v>
      </c>
      <c r="B361" s="3" t="s">
        <v>4</v>
      </c>
      <c r="C361" s="3">
        <v>11974</v>
      </c>
      <c r="D361" s="3" t="str">
        <f t="shared" si="15"/>
        <v xml:space="preserve">299 </v>
      </c>
      <c r="E361" s="3">
        <v>27</v>
      </c>
      <c r="I361" s="3" t="s">
        <v>352</v>
      </c>
      <c r="J361" s="3">
        <f>Table1[[#This Row],[Quantity_Sold (int)]]/Table1[[#This Row],[Quantity_In_Inventory]]</f>
        <v>2.4970770001670285E-2</v>
      </c>
      <c r="K361" s="7">
        <f>IFERROR(Table1[[#This Row],[Quantity_Sold (int)]]/Table1[[#This Row],[Wished_Count]],0)</f>
        <v>11.074074074074074</v>
      </c>
      <c r="L361" s="3">
        <f>IFERROR(Table1[[#This Row],[Quantity_In_Inventory]]/Table1[[#This Row],[Wished_Count]], 0)</f>
        <v>443.48148148148147</v>
      </c>
      <c r="M361" t="str" cm="1">
        <f t="array" ref="M361">_xlfn.IFS(AND(L361 &gt;= 0.5,L361 &lt;= 1.5), "Perfect", L361 &lt; 0.5, "Understocked", L361 &gt; 1.5, "Overstocked")</f>
        <v>Overstocked</v>
      </c>
      <c r="O361" s="5">
        <f>IFERROR(L361,0)</f>
        <v>443.48148148148147</v>
      </c>
      <c r="P361" s="6" t="str">
        <f t="shared" si="16"/>
        <v>no</v>
      </c>
      <c r="Q361" s="6" t="str">
        <f t="shared" si="17"/>
        <v>Suboptimal</v>
      </c>
    </row>
    <row r="362" spans="1:17" ht="14.5" x14ac:dyDescent="0.35">
      <c r="A362" t="s">
        <v>507</v>
      </c>
      <c r="B362" s="3" t="s">
        <v>4</v>
      </c>
      <c r="C362" s="3">
        <v>16</v>
      </c>
      <c r="D362" s="3" t="str">
        <f t="shared" si="15"/>
        <v xml:space="preserve">20 </v>
      </c>
      <c r="E362" s="3">
        <v>17</v>
      </c>
      <c r="I362" s="3" t="s">
        <v>8</v>
      </c>
      <c r="J362" s="3">
        <f>Table1[[#This Row],[Quantity_Sold (int)]]/Table1[[#This Row],[Quantity_In_Inventory]]</f>
        <v>1.25</v>
      </c>
      <c r="K362" s="7">
        <f>IFERROR(Table1[[#This Row],[Quantity_Sold (int)]]/Table1[[#This Row],[Wished_Count]],0)</f>
        <v>1.1764705882352942</v>
      </c>
      <c r="L362" s="3">
        <f>IFERROR(Table1[[#This Row],[Quantity_In_Inventory]]/Table1[[#This Row],[Wished_Count]], 0)</f>
        <v>0.94117647058823528</v>
      </c>
      <c r="M362" t="str" cm="1">
        <f t="array" ref="M362">_xlfn.IFS(AND(L362 &gt;= 0.5,L362 &lt;= 1.5), "Perfect", L362 &lt; 0.5, "Understocked", L362 &gt; 1.5, "Overstocked")</f>
        <v>Perfect</v>
      </c>
      <c r="O362" s="5">
        <f>IFERROR(L362,0)</f>
        <v>0.94117647058823528</v>
      </c>
      <c r="P362" s="6" t="str">
        <f t="shared" si="16"/>
        <v>no</v>
      </c>
      <c r="Q362" s="6" t="str">
        <f t="shared" si="17"/>
        <v>Suboptimal</v>
      </c>
    </row>
    <row r="363" spans="1:17" ht="14.5" x14ac:dyDescent="0.35">
      <c r="A363" t="s">
        <v>508</v>
      </c>
      <c r="B363" s="3" t="s">
        <v>4</v>
      </c>
      <c r="C363" s="3">
        <v>80</v>
      </c>
      <c r="D363" s="3" t="str">
        <f t="shared" si="15"/>
        <v xml:space="preserve">1,000 </v>
      </c>
      <c r="E363" s="3">
        <v>31</v>
      </c>
      <c r="I363" s="3" t="s">
        <v>12</v>
      </c>
      <c r="J363" s="3">
        <f>Table1[[#This Row],[Quantity_Sold (int)]]/Table1[[#This Row],[Quantity_In_Inventory]]</f>
        <v>1.2500000000000001E-2</v>
      </c>
      <c r="K363" s="7">
        <f>IFERROR(Table1[[#This Row],[Quantity_Sold (int)]]/Table1[[#This Row],[Wished_Count]],0)</f>
        <v>3.2258064516129031E-2</v>
      </c>
      <c r="L363" s="3">
        <f>IFERROR(Table1[[#This Row],[Quantity_In_Inventory]]/Table1[[#This Row],[Wished_Count]], 0)</f>
        <v>2.5806451612903225</v>
      </c>
      <c r="M363" t="str" cm="1">
        <f t="array" ref="M363">_xlfn.IFS(AND(L363 &gt;= 0.5,L363 &lt;= 1.5), "Perfect", L363 &lt; 0.5, "Understocked", L363 &gt; 1.5, "Overstocked")</f>
        <v>Overstocked</v>
      </c>
      <c r="O363" s="5">
        <f>IFERROR(L363,0)</f>
        <v>2.5806451612903225</v>
      </c>
      <c r="P363" s="6" t="str">
        <f t="shared" si="16"/>
        <v>no</v>
      </c>
      <c r="Q363" s="6" t="str">
        <f t="shared" si="17"/>
        <v>Suboptimal</v>
      </c>
    </row>
    <row r="364" spans="1:17" ht="14.5" x14ac:dyDescent="0.35">
      <c r="A364" t="s">
        <v>509</v>
      </c>
      <c r="B364" s="3" t="s">
        <v>4</v>
      </c>
      <c r="C364" s="3">
        <v>70</v>
      </c>
      <c r="D364" s="3" t="str">
        <f t="shared" si="15"/>
        <v xml:space="preserve">2,000 </v>
      </c>
      <c r="E364" s="3">
        <v>23</v>
      </c>
      <c r="I364" s="3" t="s">
        <v>21</v>
      </c>
      <c r="J364" s="3">
        <f>Table1[[#This Row],[Quantity_Sold (int)]]/Table1[[#This Row],[Quantity_In_Inventory]]</f>
        <v>2.8571428571428571E-2</v>
      </c>
      <c r="K364" s="7">
        <f>IFERROR(Table1[[#This Row],[Quantity_Sold (int)]]/Table1[[#This Row],[Wished_Count]],0)</f>
        <v>8.6956521739130432E-2</v>
      </c>
      <c r="L364" s="3">
        <f>IFERROR(Table1[[#This Row],[Quantity_In_Inventory]]/Table1[[#This Row],[Wished_Count]], 0)</f>
        <v>3.0434782608695654</v>
      </c>
      <c r="M364" t="str" cm="1">
        <f t="array" ref="M364">_xlfn.IFS(AND(L364 &gt;= 0.5,L364 &lt;= 1.5), "Perfect", L364 &lt; 0.5, "Understocked", L364 &gt; 1.5, "Overstocked")</f>
        <v>Overstocked</v>
      </c>
      <c r="O364" s="5">
        <f>IFERROR(L364,0)</f>
        <v>3.0434782608695654</v>
      </c>
      <c r="P364" s="6" t="str">
        <f t="shared" si="16"/>
        <v>no</v>
      </c>
      <c r="Q364" s="6" t="str">
        <f t="shared" si="17"/>
        <v>Suboptimal</v>
      </c>
    </row>
    <row r="365" spans="1:17" ht="14.5" x14ac:dyDescent="0.35">
      <c r="A365" t="s">
        <v>510</v>
      </c>
      <c r="B365" s="3" t="s">
        <v>4</v>
      </c>
      <c r="C365" s="3">
        <v>19971</v>
      </c>
      <c r="D365" s="3" t="str">
        <f t="shared" si="15"/>
        <v xml:space="preserve">262 </v>
      </c>
      <c r="E365" s="3">
        <v>45</v>
      </c>
      <c r="I365" s="3" t="s">
        <v>75</v>
      </c>
      <c r="J365" s="3">
        <f>Table1[[#This Row],[Quantity_Sold (int)]]/Table1[[#This Row],[Quantity_In_Inventory]]</f>
        <v>1.311902258274498E-2</v>
      </c>
      <c r="K365" s="7">
        <f>IFERROR(Table1[[#This Row],[Quantity_Sold (int)]]/Table1[[#This Row],[Wished_Count]],0)</f>
        <v>5.822222222222222</v>
      </c>
      <c r="L365" s="3">
        <f>IFERROR(Table1[[#This Row],[Quantity_In_Inventory]]/Table1[[#This Row],[Wished_Count]], 0)</f>
        <v>443.8</v>
      </c>
      <c r="M365" t="str" cm="1">
        <f t="array" ref="M365">_xlfn.IFS(AND(L365 &gt;= 0.5,L365 &lt;= 1.5), "Perfect", L365 &lt; 0.5, "Understocked", L365 &gt; 1.5, "Overstocked")</f>
        <v>Overstocked</v>
      </c>
      <c r="O365" s="5">
        <f>IFERROR(L365,0)</f>
        <v>443.8</v>
      </c>
      <c r="P365" s="6" t="str">
        <f t="shared" si="16"/>
        <v>no</v>
      </c>
      <c r="Q365" s="6" t="str">
        <f t="shared" si="17"/>
        <v>Suboptimal</v>
      </c>
    </row>
    <row r="366" spans="1:17" ht="14.5" x14ac:dyDescent="0.35">
      <c r="A366" t="s">
        <v>511</v>
      </c>
      <c r="B366" s="3" t="s">
        <v>4</v>
      </c>
      <c r="C366" s="3">
        <v>7</v>
      </c>
      <c r="D366" s="3" t="str">
        <f t="shared" si="15"/>
        <v xml:space="preserve">26 </v>
      </c>
      <c r="E366" s="3">
        <v>55</v>
      </c>
      <c r="I366" s="3" t="s">
        <v>512</v>
      </c>
      <c r="J366" s="3">
        <f>Table1[[#This Row],[Quantity_Sold (int)]]/Table1[[#This Row],[Quantity_In_Inventory]]</f>
        <v>3.7142857142857144</v>
      </c>
      <c r="K366" s="7">
        <f>IFERROR(Table1[[#This Row],[Quantity_Sold (int)]]/Table1[[#This Row],[Wished_Count]],0)</f>
        <v>0.47272727272727272</v>
      </c>
      <c r="L366" s="3">
        <f>IFERROR(Table1[[#This Row],[Quantity_In_Inventory]]/Table1[[#This Row],[Wished_Count]], 0)</f>
        <v>0.12727272727272726</v>
      </c>
      <c r="M366" t="str" cm="1">
        <f t="array" ref="M366">_xlfn.IFS(AND(L366 &gt;= 0.5,L366 &lt;= 1.5), "Perfect", L366 &lt; 0.5, "Understocked", L366 &gt; 1.5, "Overstocked")</f>
        <v>Understocked</v>
      </c>
      <c r="O366" s="5">
        <f>IFERROR(L366,0)</f>
        <v>0.12727272727272726</v>
      </c>
      <c r="P366" s="6" t="str">
        <f t="shared" si="16"/>
        <v>no</v>
      </c>
      <c r="Q366" s="6" t="str">
        <f t="shared" si="17"/>
        <v>Suboptimal</v>
      </c>
    </row>
    <row r="367" spans="1:17" ht="14.5" x14ac:dyDescent="0.35">
      <c r="A367" t="s">
        <v>513</v>
      </c>
      <c r="B367" s="3" t="s">
        <v>4</v>
      </c>
      <c r="C367" s="3">
        <v>169</v>
      </c>
      <c r="D367" s="3" t="str">
        <f t="shared" si="15"/>
        <v xml:space="preserve">327 </v>
      </c>
      <c r="E367" s="3">
        <v>131</v>
      </c>
      <c r="I367" s="3" t="s">
        <v>290</v>
      </c>
      <c r="J367" s="3">
        <f>Table1[[#This Row],[Quantity_Sold (int)]]/Table1[[#This Row],[Quantity_In_Inventory]]</f>
        <v>1.9349112426035502</v>
      </c>
      <c r="K367" s="7">
        <f>IFERROR(Table1[[#This Row],[Quantity_Sold (int)]]/Table1[[#This Row],[Wished_Count]],0)</f>
        <v>2.4961832061068701</v>
      </c>
      <c r="L367" s="3">
        <f>IFERROR(Table1[[#This Row],[Quantity_In_Inventory]]/Table1[[#This Row],[Wished_Count]], 0)</f>
        <v>1.2900763358778626</v>
      </c>
      <c r="M367" t="str" cm="1">
        <f t="array" ref="M367">_xlfn.IFS(AND(L367 &gt;= 0.5,L367 &lt;= 1.5), "Perfect", L367 &lt; 0.5, "Understocked", L367 &gt; 1.5, "Overstocked")</f>
        <v>Perfect</v>
      </c>
      <c r="O367" s="5">
        <f>IFERROR(L367,0)</f>
        <v>1.2900763358778626</v>
      </c>
      <c r="P367" s="6" t="str">
        <f t="shared" si="16"/>
        <v>no</v>
      </c>
      <c r="Q367" s="6" t="str">
        <f t="shared" si="17"/>
        <v>Suboptimal</v>
      </c>
    </row>
    <row r="368" spans="1:17" ht="14.5" x14ac:dyDescent="0.35">
      <c r="A368" t="s">
        <v>514</v>
      </c>
      <c r="B368" s="3" t="s">
        <v>4</v>
      </c>
      <c r="C368" s="3">
        <v>348</v>
      </c>
      <c r="D368" s="3" t="str">
        <f t="shared" si="15"/>
        <v xml:space="preserve">427 </v>
      </c>
      <c r="E368" s="3">
        <v>85</v>
      </c>
      <c r="I368" s="3" t="s">
        <v>515</v>
      </c>
      <c r="J368" s="3">
        <f>Table1[[#This Row],[Quantity_Sold (int)]]/Table1[[#This Row],[Quantity_In_Inventory]]</f>
        <v>1.2270114942528736</v>
      </c>
      <c r="K368" s="7">
        <f>IFERROR(Table1[[#This Row],[Quantity_Sold (int)]]/Table1[[#This Row],[Wished_Count]],0)</f>
        <v>5.0235294117647058</v>
      </c>
      <c r="L368" s="3">
        <f>IFERROR(Table1[[#This Row],[Quantity_In_Inventory]]/Table1[[#This Row],[Wished_Count]], 0)</f>
        <v>4.0941176470588232</v>
      </c>
      <c r="M368" t="str" cm="1">
        <f t="array" ref="M368">_xlfn.IFS(AND(L368 &gt;= 0.5,L368 &lt;= 1.5), "Perfect", L368 &lt; 0.5, "Understocked", L368 &gt; 1.5, "Overstocked")</f>
        <v>Overstocked</v>
      </c>
      <c r="O368" s="5">
        <f>IFERROR(L368,0)</f>
        <v>4.0941176470588232</v>
      </c>
      <c r="P368" s="6" t="str">
        <f t="shared" si="16"/>
        <v>no</v>
      </c>
      <c r="Q368" s="6" t="str">
        <f t="shared" si="17"/>
        <v>Suboptimal</v>
      </c>
    </row>
    <row r="369" spans="1:17" ht="14.5" x14ac:dyDescent="0.35">
      <c r="A369" t="s">
        <v>516</v>
      </c>
      <c r="B369" s="3" t="s">
        <v>4</v>
      </c>
      <c r="C369" s="3">
        <v>29914</v>
      </c>
      <c r="D369" s="3" t="str">
        <f t="shared" si="15"/>
        <v xml:space="preserve">126 </v>
      </c>
      <c r="E369" s="3">
        <v>54</v>
      </c>
      <c r="I369" s="3" t="s">
        <v>517</v>
      </c>
      <c r="J369" s="3">
        <f>Table1[[#This Row],[Quantity_Sold (int)]]/Table1[[#This Row],[Quantity_In_Inventory]]</f>
        <v>4.2120746138931608E-3</v>
      </c>
      <c r="K369" s="7">
        <f>IFERROR(Table1[[#This Row],[Quantity_Sold (int)]]/Table1[[#This Row],[Wished_Count]],0)</f>
        <v>2.3333333333333335</v>
      </c>
      <c r="L369" s="3">
        <f>IFERROR(Table1[[#This Row],[Quantity_In_Inventory]]/Table1[[#This Row],[Wished_Count]], 0)</f>
        <v>553.96296296296293</v>
      </c>
      <c r="M369" t="str" cm="1">
        <f t="array" ref="M369">_xlfn.IFS(AND(L369 &gt;= 0.5,L369 &lt;= 1.5), "Perfect", L369 &lt; 0.5, "Understocked", L369 &gt; 1.5, "Overstocked")</f>
        <v>Overstocked</v>
      </c>
      <c r="O369" s="5">
        <f>IFERROR(L369,0)</f>
        <v>553.96296296296293</v>
      </c>
      <c r="P369" s="6" t="str">
        <f t="shared" si="16"/>
        <v>no</v>
      </c>
      <c r="Q369" s="6" t="str">
        <f t="shared" si="17"/>
        <v>Suboptimal</v>
      </c>
    </row>
    <row r="370" spans="1:17" ht="14.5" x14ac:dyDescent="0.35">
      <c r="A370" t="s">
        <v>518</v>
      </c>
      <c r="B370" s="3" t="s">
        <v>4</v>
      </c>
      <c r="C370" s="3">
        <v>5000</v>
      </c>
      <c r="D370" s="3" t="str">
        <f t="shared" si="15"/>
        <v xml:space="preserve">268 </v>
      </c>
      <c r="E370" s="3">
        <v>56</v>
      </c>
      <c r="I370" s="3" t="s">
        <v>191</v>
      </c>
      <c r="J370" s="3">
        <f>Table1[[#This Row],[Quantity_Sold (int)]]/Table1[[#This Row],[Quantity_In_Inventory]]</f>
        <v>5.3600000000000002E-2</v>
      </c>
      <c r="K370" s="7">
        <f>IFERROR(Table1[[#This Row],[Quantity_Sold (int)]]/Table1[[#This Row],[Wished_Count]],0)</f>
        <v>4.7857142857142856</v>
      </c>
      <c r="L370" s="3">
        <f>IFERROR(Table1[[#This Row],[Quantity_In_Inventory]]/Table1[[#This Row],[Wished_Count]], 0)</f>
        <v>89.285714285714292</v>
      </c>
      <c r="M370" t="str" cm="1">
        <f t="array" ref="M370">_xlfn.IFS(AND(L370 &gt;= 0.5,L370 &lt;= 1.5), "Perfect", L370 &lt; 0.5, "Understocked", L370 &gt; 1.5, "Overstocked")</f>
        <v>Overstocked</v>
      </c>
      <c r="O370" s="5">
        <f>IFERROR(L370,0)</f>
        <v>89.285714285714292</v>
      </c>
      <c r="P370" s="6" t="str">
        <f t="shared" si="16"/>
        <v>no</v>
      </c>
      <c r="Q370" s="6" t="str">
        <f t="shared" si="17"/>
        <v>Suboptimal</v>
      </c>
    </row>
    <row r="371" spans="1:17" ht="14.5" x14ac:dyDescent="0.35">
      <c r="A371" t="s">
        <v>519</v>
      </c>
      <c r="B371" s="3" t="s">
        <v>4</v>
      </c>
      <c r="C371" s="3">
        <v>33</v>
      </c>
      <c r="D371" s="3" t="str">
        <f t="shared" si="15"/>
        <v xml:space="preserve">800 </v>
      </c>
      <c r="E371" s="3">
        <v>20</v>
      </c>
      <c r="I371" s="3" t="s">
        <v>168</v>
      </c>
      <c r="J371" s="3">
        <f>Table1[[#This Row],[Quantity_Sold (int)]]/Table1[[#This Row],[Quantity_In_Inventory]]</f>
        <v>24.242424242424242</v>
      </c>
      <c r="K371" s="7">
        <f>IFERROR(Table1[[#This Row],[Quantity_Sold (int)]]/Table1[[#This Row],[Wished_Count]],0)</f>
        <v>40</v>
      </c>
      <c r="L371" s="3">
        <f>IFERROR(Table1[[#This Row],[Quantity_In_Inventory]]/Table1[[#This Row],[Wished_Count]], 0)</f>
        <v>1.65</v>
      </c>
      <c r="M371" t="str" cm="1">
        <f t="array" ref="M371">_xlfn.IFS(AND(L371 &gt;= 0.5,L371 &lt;= 1.5), "Perfect", L371 &lt; 0.5, "Understocked", L371 &gt; 1.5, "Overstocked")</f>
        <v>Overstocked</v>
      </c>
      <c r="O371" s="5">
        <f>IFERROR(L371,0)</f>
        <v>1.65</v>
      </c>
      <c r="P371" s="6" t="str">
        <f t="shared" si="16"/>
        <v>yes</v>
      </c>
      <c r="Q371" s="6" t="str">
        <f t="shared" si="17"/>
        <v>Suboptimal</v>
      </c>
    </row>
    <row r="372" spans="1:17" ht="14.5" x14ac:dyDescent="0.35">
      <c r="A372" t="s">
        <v>520</v>
      </c>
      <c r="B372" s="3" t="s">
        <v>4</v>
      </c>
      <c r="C372" s="3">
        <v>162</v>
      </c>
      <c r="D372" s="3" t="str">
        <f t="shared" si="15"/>
        <v xml:space="preserve">8 </v>
      </c>
      <c r="E372" s="3">
        <v>5</v>
      </c>
      <c r="I372" s="3" t="s">
        <v>47</v>
      </c>
      <c r="J372" s="3">
        <f>Table1[[#This Row],[Quantity_Sold (int)]]/Table1[[#This Row],[Quantity_In_Inventory]]</f>
        <v>4.9382716049382713E-2</v>
      </c>
      <c r="K372" s="7">
        <f>IFERROR(Table1[[#This Row],[Quantity_Sold (int)]]/Table1[[#This Row],[Wished_Count]],0)</f>
        <v>1.6</v>
      </c>
      <c r="L372" s="3">
        <f>IFERROR(Table1[[#This Row],[Quantity_In_Inventory]]/Table1[[#This Row],[Wished_Count]], 0)</f>
        <v>32.4</v>
      </c>
      <c r="M372" t="str" cm="1">
        <f t="array" ref="M372">_xlfn.IFS(AND(L372 &gt;= 0.5,L372 &lt;= 1.5), "Perfect", L372 &lt; 0.5, "Understocked", L372 &gt; 1.5, "Overstocked")</f>
        <v>Overstocked</v>
      </c>
      <c r="O372" s="5">
        <f>IFERROR(L372,0)</f>
        <v>32.4</v>
      </c>
      <c r="P372" s="6" t="str">
        <f t="shared" si="16"/>
        <v>no</v>
      </c>
      <c r="Q372" s="6" t="str">
        <f t="shared" si="17"/>
        <v>Suboptimal</v>
      </c>
    </row>
    <row r="373" spans="1:17" ht="14.5" x14ac:dyDescent="0.35">
      <c r="A373" t="s">
        <v>521</v>
      </c>
      <c r="B373" s="3" t="s">
        <v>4</v>
      </c>
      <c r="C373" s="3">
        <v>37</v>
      </c>
      <c r="D373" s="3" t="str">
        <f t="shared" si="15"/>
        <v xml:space="preserve">0 </v>
      </c>
      <c r="E373" s="3">
        <v>68</v>
      </c>
      <c r="I373" s="3" t="s">
        <v>10</v>
      </c>
      <c r="J373" s="3">
        <f>Table1[[#This Row],[Quantity_Sold (int)]]/Table1[[#This Row],[Quantity_In_Inventory]]</f>
        <v>0</v>
      </c>
      <c r="K373" s="7">
        <f>IFERROR(Table1[[#This Row],[Quantity_Sold (int)]]/Table1[[#This Row],[Wished_Count]],0)</f>
        <v>0</v>
      </c>
      <c r="L373" s="3">
        <f>IFERROR(Table1[[#This Row],[Quantity_In_Inventory]]/Table1[[#This Row],[Wished_Count]], 0)</f>
        <v>0.54411764705882348</v>
      </c>
      <c r="M373" t="str" cm="1">
        <f t="array" ref="M373">_xlfn.IFS(AND(L373 &gt;= 0.5,L373 &lt;= 1.5), "Perfect", L373 &lt; 0.5, "Understocked", L373 &gt; 1.5, "Overstocked")</f>
        <v>Perfect</v>
      </c>
      <c r="O373" s="5">
        <f>IFERROR(L373,0)</f>
        <v>0.54411764705882348</v>
      </c>
      <c r="P373" s="6" t="str">
        <f t="shared" si="16"/>
        <v>no</v>
      </c>
      <c r="Q373" s="6" t="str">
        <f t="shared" si="17"/>
        <v>Suboptimal</v>
      </c>
    </row>
    <row r="374" spans="1:17" ht="14.5" x14ac:dyDescent="0.35">
      <c r="A374" t="s">
        <v>522</v>
      </c>
      <c r="B374" s="3" t="s">
        <v>4</v>
      </c>
      <c r="C374" s="3">
        <v>74904</v>
      </c>
      <c r="D374" s="3" t="str">
        <f t="shared" si="15"/>
        <v xml:space="preserve">457 </v>
      </c>
      <c r="E374" s="3">
        <v>65</v>
      </c>
      <c r="I374" s="3" t="s">
        <v>523</v>
      </c>
      <c r="J374" s="3">
        <f>Table1[[#This Row],[Quantity_Sold (int)]]/Table1[[#This Row],[Quantity_In_Inventory]]</f>
        <v>6.101142796112357E-3</v>
      </c>
      <c r="K374" s="7">
        <f>IFERROR(Table1[[#This Row],[Quantity_Sold (int)]]/Table1[[#This Row],[Wished_Count]],0)</f>
        <v>7.0307692307692307</v>
      </c>
      <c r="L374" s="3">
        <f>IFERROR(Table1[[#This Row],[Quantity_In_Inventory]]/Table1[[#This Row],[Wished_Count]], 0)</f>
        <v>1152.3692307692309</v>
      </c>
      <c r="M374" t="str" cm="1">
        <f t="array" ref="M374">_xlfn.IFS(AND(L374 &gt;= 0.5,L374 &lt;= 1.5), "Perfect", L374 &lt; 0.5, "Understocked", L374 &gt; 1.5, "Overstocked")</f>
        <v>Overstocked</v>
      </c>
      <c r="O374" s="5">
        <f>IFERROR(L374,0)</f>
        <v>1152.3692307692309</v>
      </c>
      <c r="P374" s="6" t="str">
        <f t="shared" si="16"/>
        <v>no</v>
      </c>
      <c r="Q374" s="6" t="str">
        <f t="shared" si="17"/>
        <v>Suboptimal</v>
      </c>
    </row>
    <row r="375" spans="1:17" ht="14.5" x14ac:dyDescent="0.35">
      <c r="A375" t="s">
        <v>524</v>
      </c>
      <c r="B375" s="3" t="s">
        <v>4</v>
      </c>
      <c r="C375" s="3">
        <v>20</v>
      </c>
      <c r="D375" s="3" t="str">
        <f t="shared" si="15"/>
        <v xml:space="preserve">121 </v>
      </c>
      <c r="E375" s="3">
        <v>4</v>
      </c>
      <c r="I375" s="3" t="s">
        <v>704</v>
      </c>
      <c r="J375" s="3">
        <f>Table1[[#This Row],[Quantity_Sold (int)]]/Table1[[#This Row],[Quantity_In_Inventory]]</f>
        <v>6.05</v>
      </c>
      <c r="K375" s="7">
        <f>IFERROR(Table1[[#This Row],[Quantity_Sold (int)]]/Table1[[#This Row],[Wished_Count]],0)</f>
        <v>30.25</v>
      </c>
      <c r="L375" s="3">
        <f>IFERROR(Table1[[#This Row],[Quantity_In_Inventory]]/Table1[[#This Row],[Wished_Count]], 0)</f>
        <v>5</v>
      </c>
      <c r="M375" t="str" cm="1">
        <f t="array" ref="M375">_xlfn.IFS(AND(L375 &gt;= 0.5,L375 &lt;= 1.5), "Perfect", L375 &lt; 0.5, "Understocked", L375 &gt; 1.5, "Overstocked")</f>
        <v>Overstocked</v>
      </c>
      <c r="O375" s="5">
        <f>IFERROR(L375,0)</f>
        <v>5</v>
      </c>
      <c r="P375" s="6" t="str">
        <f t="shared" si="16"/>
        <v>yes</v>
      </c>
      <c r="Q375" s="6" t="str">
        <f t="shared" si="17"/>
        <v>Suboptimal</v>
      </c>
    </row>
    <row r="376" spans="1:17" ht="14.5" x14ac:dyDescent="0.35">
      <c r="A376" t="s">
        <v>525</v>
      </c>
      <c r="B376" s="3" t="s">
        <v>4</v>
      </c>
      <c r="C376" s="3">
        <v>139750</v>
      </c>
      <c r="D376" s="3" t="str">
        <f t="shared" si="15"/>
        <v xml:space="preserve">44 </v>
      </c>
      <c r="E376" s="3">
        <v>106</v>
      </c>
      <c r="I376" s="3" t="s">
        <v>527</v>
      </c>
      <c r="J376" s="3">
        <f>Table1[[#This Row],[Quantity_Sold (int)]]/Table1[[#This Row],[Quantity_In_Inventory]]</f>
        <v>3.1484794275491948E-4</v>
      </c>
      <c r="K376" s="7">
        <f>IFERROR(Table1[[#This Row],[Quantity_Sold (int)]]/Table1[[#This Row],[Wished_Count]],0)</f>
        <v>0.41509433962264153</v>
      </c>
      <c r="L376" s="3">
        <f>IFERROR(Table1[[#This Row],[Quantity_In_Inventory]]/Table1[[#This Row],[Wished_Count]], 0)</f>
        <v>1318.3962264150944</v>
      </c>
      <c r="M376" t="str" cm="1">
        <f t="array" ref="M376">_xlfn.IFS(AND(L376 &gt;= 0.5,L376 &lt;= 1.5), "Perfect", L376 &lt; 0.5, "Understocked", L376 &gt; 1.5, "Overstocked")</f>
        <v>Overstocked</v>
      </c>
      <c r="O376" s="5">
        <f>IFERROR(L376,0)</f>
        <v>1318.3962264150944</v>
      </c>
      <c r="P376" s="6" t="str">
        <f t="shared" si="16"/>
        <v>no</v>
      </c>
      <c r="Q376" s="6" t="str">
        <f t="shared" si="17"/>
        <v>Suboptimal</v>
      </c>
    </row>
    <row r="377" spans="1:17" ht="14.5" x14ac:dyDescent="0.35">
      <c r="A377" t="s">
        <v>528</v>
      </c>
      <c r="B377" s="3" t="s">
        <v>4</v>
      </c>
      <c r="C377" s="3">
        <v>19</v>
      </c>
      <c r="D377" s="3" t="str">
        <f t="shared" si="15"/>
        <v xml:space="preserve">1,000 </v>
      </c>
      <c r="E377" s="3">
        <v>19</v>
      </c>
      <c r="I377" s="3" t="s">
        <v>12</v>
      </c>
      <c r="J377" s="3">
        <f>Table1[[#This Row],[Quantity_Sold (int)]]/Table1[[#This Row],[Quantity_In_Inventory]]</f>
        <v>5.2631578947368418E-2</v>
      </c>
      <c r="K377" s="7">
        <f>IFERROR(Table1[[#This Row],[Quantity_Sold (int)]]/Table1[[#This Row],[Wished_Count]],0)</f>
        <v>5.2631578947368418E-2</v>
      </c>
      <c r="L377" s="3">
        <f>IFERROR(Table1[[#This Row],[Quantity_In_Inventory]]/Table1[[#This Row],[Wished_Count]], 0)</f>
        <v>1</v>
      </c>
      <c r="M377" t="str" cm="1">
        <f t="array" ref="M377">_xlfn.IFS(AND(L377 &gt;= 0.5,L377 &lt;= 1.5), "Perfect", L377 &lt; 0.5, "Understocked", L377 &gt; 1.5, "Overstocked")</f>
        <v>Perfect</v>
      </c>
      <c r="O377" s="5">
        <f>IFERROR(L377,0)</f>
        <v>1</v>
      </c>
      <c r="P377" s="6" t="str">
        <f t="shared" si="16"/>
        <v>no</v>
      </c>
      <c r="Q377" s="6" t="str">
        <f t="shared" si="17"/>
        <v>Healthy</v>
      </c>
    </row>
    <row r="378" spans="1:17" ht="14.5" x14ac:dyDescent="0.35">
      <c r="A378" t="s">
        <v>529</v>
      </c>
      <c r="B378" s="3" t="s">
        <v>4</v>
      </c>
      <c r="C378" s="3">
        <v>61</v>
      </c>
      <c r="D378" s="3" t="str">
        <f t="shared" si="15"/>
        <v xml:space="preserve">115 </v>
      </c>
      <c r="E378" s="3">
        <v>11</v>
      </c>
      <c r="I378" s="3" t="s">
        <v>530</v>
      </c>
      <c r="J378" s="3">
        <f>Table1[[#This Row],[Quantity_Sold (int)]]/Table1[[#This Row],[Quantity_In_Inventory]]</f>
        <v>1.8852459016393444</v>
      </c>
      <c r="K378" s="7">
        <f>IFERROR(Table1[[#This Row],[Quantity_Sold (int)]]/Table1[[#This Row],[Wished_Count]],0)</f>
        <v>10.454545454545455</v>
      </c>
      <c r="L378" s="3">
        <f>IFERROR(Table1[[#This Row],[Quantity_In_Inventory]]/Table1[[#This Row],[Wished_Count]], 0)</f>
        <v>5.5454545454545459</v>
      </c>
      <c r="M378" t="str" cm="1">
        <f t="array" ref="M378">_xlfn.IFS(AND(L378 &gt;= 0.5,L378 &lt;= 1.5), "Perfect", L378 &lt; 0.5, "Understocked", L378 &gt; 1.5, "Overstocked")</f>
        <v>Overstocked</v>
      </c>
      <c r="O378" s="5">
        <f>IFERROR(L378,0)</f>
        <v>5.5454545454545459</v>
      </c>
      <c r="P378" s="6" t="str">
        <f t="shared" si="16"/>
        <v>no</v>
      </c>
      <c r="Q378" s="6" t="str">
        <f t="shared" si="17"/>
        <v>Suboptimal</v>
      </c>
    </row>
    <row r="379" spans="1:17" ht="14.5" x14ac:dyDescent="0.35">
      <c r="A379" t="s">
        <v>531</v>
      </c>
      <c r="B379" s="3" t="s">
        <v>4</v>
      </c>
      <c r="C379" s="3">
        <v>17</v>
      </c>
      <c r="D379" s="3" t="str">
        <f t="shared" si="15"/>
        <v xml:space="preserve">91 </v>
      </c>
      <c r="E379" s="3">
        <v>30</v>
      </c>
      <c r="I379" s="3" t="s">
        <v>532</v>
      </c>
      <c r="J379" s="3">
        <f>Table1[[#This Row],[Quantity_Sold (int)]]/Table1[[#This Row],[Quantity_In_Inventory]]</f>
        <v>5.3529411764705879</v>
      </c>
      <c r="K379" s="7">
        <f>IFERROR(Table1[[#This Row],[Quantity_Sold (int)]]/Table1[[#This Row],[Wished_Count]],0)</f>
        <v>3.0333333333333332</v>
      </c>
      <c r="L379" s="3">
        <f>IFERROR(Table1[[#This Row],[Quantity_In_Inventory]]/Table1[[#This Row],[Wished_Count]], 0)</f>
        <v>0.56666666666666665</v>
      </c>
      <c r="M379" t="str" cm="1">
        <f t="array" ref="M379">_xlfn.IFS(AND(L379 &gt;= 0.5,L379 &lt;= 1.5), "Perfect", L379 &lt; 0.5, "Understocked", L379 &gt; 1.5, "Overstocked")</f>
        <v>Perfect</v>
      </c>
      <c r="O379" s="5">
        <f>IFERROR(L379,0)</f>
        <v>0.56666666666666665</v>
      </c>
      <c r="P379" s="6" t="str">
        <f t="shared" si="16"/>
        <v>no</v>
      </c>
      <c r="Q379" s="6" t="str">
        <f t="shared" si="17"/>
        <v>Suboptimal</v>
      </c>
    </row>
    <row r="380" spans="1:17" ht="14.5" x14ac:dyDescent="0.35">
      <c r="A380" t="s">
        <v>533</v>
      </c>
      <c r="B380" s="3" t="s">
        <v>4</v>
      </c>
      <c r="C380" s="3">
        <v>217</v>
      </c>
      <c r="D380" s="3" t="str">
        <f t="shared" si="15"/>
        <v xml:space="preserve">102 </v>
      </c>
      <c r="E380" s="3">
        <v>8</v>
      </c>
      <c r="I380" s="3" t="s">
        <v>297</v>
      </c>
      <c r="J380" s="3">
        <f>Table1[[#This Row],[Quantity_Sold (int)]]/Table1[[#This Row],[Quantity_In_Inventory]]</f>
        <v>0.47004608294930877</v>
      </c>
      <c r="K380" s="7">
        <f>IFERROR(Table1[[#This Row],[Quantity_Sold (int)]]/Table1[[#This Row],[Wished_Count]],0)</f>
        <v>12.75</v>
      </c>
      <c r="L380" s="3">
        <f>IFERROR(Table1[[#This Row],[Quantity_In_Inventory]]/Table1[[#This Row],[Wished_Count]], 0)</f>
        <v>27.125</v>
      </c>
      <c r="M380" t="str" cm="1">
        <f t="array" ref="M380">_xlfn.IFS(AND(L380 &gt;= 0.5,L380 &lt;= 1.5), "Perfect", L380 &lt; 0.5, "Understocked", L380 &gt; 1.5, "Overstocked")</f>
        <v>Overstocked</v>
      </c>
      <c r="O380" s="5">
        <f>IFERROR(L380,0)</f>
        <v>27.125</v>
      </c>
      <c r="P380" s="6" t="str">
        <f t="shared" si="16"/>
        <v>no</v>
      </c>
      <c r="Q380" s="6" t="str">
        <f t="shared" si="17"/>
        <v>Suboptimal</v>
      </c>
    </row>
    <row r="381" spans="1:17" ht="14.5" x14ac:dyDescent="0.35">
      <c r="A381" t="s">
        <v>534</v>
      </c>
      <c r="B381" s="3" t="s">
        <v>4</v>
      </c>
      <c r="C381" s="3">
        <v>108</v>
      </c>
      <c r="D381" s="3" t="str">
        <f t="shared" si="15"/>
        <v xml:space="preserve">600 </v>
      </c>
      <c r="E381" s="3">
        <v>59</v>
      </c>
      <c r="I381" s="3" t="s">
        <v>93</v>
      </c>
      <c r="J381" s="3">
        <f>Table1[[#This Row],[Quantity_Sold (int)]]/Table1[[#This Row],[Quantity_In_Inventory]]</f>
        <v>5.5555555555555554</v>
      </c>
      <c r="K381" s="7">
        <f>IFERROR(Table1[[#This Row],[Quantity_Sold (int)]]/Table1[[#This Row],[Wished_Count]],0)</f>
        <v>10.169491525423728</v>
      </c>
      <c r="L381" s="3">
        <f>IFERROR(Table1[[#This Row],[Quantity_In_Inventory]]/Table1[[#This Row],[Wished_Count]], 0)</f>
        <v>1.8305084745762712</v>
      </c>
      <c r="M381" t="str" cm="1">
        <f t="array" ref="M381">_xlfn.IFS(AND(L381 &gt;= 0.5,L381 &lt;= 1.5), "Perfect", L381 &lt; 0.5, "Understocked", L381 &gt; 1.5, "Overstocked")</f>
        <v>Overstocked</v>
      </c>
      <c r="O381" s="5">
        <f>IFERROR(L381,0)</f>
        <v>1.8305084745762712</v>
      </c>
      <c r="P381" s="6" t="str">
        <f t="shared" si="16"/>
        <v>no</v>
      </c>
      <c r="Q381" s="6" t="str">
        <f t="shared" si="17"/>
        <v>Suboptimal</v>
      </c>
    </row>
    <row r="382" spans="1:17" ht="14.5" x14ac:dyDescent="0.35">
      <c r="A382" t="s">
        <v>535</v>
      </c>
      <c r="B382" s="3" t="s">
        <v>4</v>
      </c>
      <c r="C382" s="3">
        <v>101</v>
      </c>
      <c r="D382" s="3" t="str">
        <f t="shared" si="15"/>
        <v xml:space="preserve">1,000 </v>
      </c>
      <c r="E382" s="3">
        <v>14</v>
      </c>
      <c r="I382" s="3" t="s">
        <v>12</v>
      </c>
      <c r="J382" s="3">
        <f>Table1[[#This Row],[Quantity_Sold (int)]]/Table1[[#This Row],[Quantity_In_Inventory]]</f>
        <v>9.9009900990099011E-3</v>
      </c>
      <c r="K382" s="7">
        <f>IFERROR(Table1[[#This Row],[Quantity_Sold (int)]]/Table1[[#This Row],[Wished_Count]],0)</f>
        <v>7.1428571428571425E-2</v>
      </c>
      <c r="L382" s="3">
        <f>IFERROR(Table1[[#This Row],[Quantity_In_Inventory]]/Table1[[#This Row],[Wished_Count]], 0)</f>
        <v>7.2142857142857144</v>
      </c>
      <c r="M382" t="str" cm="1">
        <f t="array" ref="M382">_xlfn.IFS(AND(L382 &gt;= 0.5,L382 &lt;= 1.5), "Perfect", L382 &lt; 0.5, "Understocked", L382 &gt; 1.5, "Overstocked")</f>
        <v>Overstocked</v>
      </c>
      <c r="O382" s="5">
        <f>IFERROR(L382,0)</f>
        <v>7.2142857142857144</v>
      </c>
      <c r="P382" s="6" t="str">
        <f t="shared" si="16"/>
        <v>no</v>
      </c>
      <c r="Q382" s="6" t="str">
        <f t="shared" si="17"/>
        <v>Suboptimal</v>
      </c>
    </row>
    <row r="383" spans="1:17" ht="14.5" x14ac:dyDescent="0.35">
      <c r="A383" t="s">
        <v>381</v>
      </c>
      <c r="B383" s="3" t="s">
        <v>4</v>
      </c>
      <c r="C383" s="3">
        <v>256</v>
      </c>
      <c r="D383" s="3" t="str">
        <f t="shared" ref="D383:D446" si="18">SUBSTITUTE(SUBSTITUTE(I383,"sold",""), "+", "")</f>
        <v xml:space="preserve">900 </v>
      </c>
      <c r="E383" s="3">
        <v>96</v>
      </c>
      <c r="I383" s="3" t="s">
        <v>83</v>
      </c>
      <c r="J383" s="3">
        <f>Table1[[#This Row],[Quantity_Sold (int)]]/Table1[[#This Row],[Quantity_In_Inventory]]</f>
        <v>3.515625</v>
      </c>
      <c r="K383" s="7">
        <f>IFERROR(Table1[[#This Row],[Quantity_Sold (int)]]/Table1[[#This Row],[Wished_Count]],0)</f>
        <v>9.375</v>
      </c>
      <c r="L383" s="3">
        <f>IFERROR(Table1[[#This Row],[Quantity_In_Inventory]]/Table1[[#This Row],[Wished_Count]], 0)</f>
        <v>2.6666666666666665</v>
      </c>
      <c r="M383" t="str" cm="1">
        <f t="array" ref="M383">_xlfn.IFS(AND(L383 &gt;= 0.5,L383 &lt;= 1.5), "Perfect", L383 &lt; 0.5, "Understocked", L383 &gt; 1.5, "Overstocked")</f>
        <v>Overstocked</v>
      </c>
      <c r="O383" s="5">
        <f>IFERROR(L383,0)</f>
        <v>2.6666666666666665</v>
      </c>
      <c r="P383" s="6" t="str">
        <f t="shared" si="16"/>
        <v>no</v>
      </c>
      <c r="Q383" s="6" t="str">
        <f t="shared" si="17"/>
        <v>Suboptimal</v>
      </c>
    </row>
    <row r="384" spans="1:17" ht="14.5" x14ac:dyDescent="0.35">
      <c r="A384" t="s">
        <v>536</v>
      </c>
      <c r="B384" s="3" t="s">
        <v>4</v>
      </c>
      <c r="C384" s="3">
        <v>76</v>
      </c>
      <c r="D384" s="3" t="str">
        <f t="shared" si="18"/>
        <v xml:space="preserve">2,000 </v>
      </c>
      <c r="E384" s="3">
        <v>16</v>
      </c>
      <c r="I384" s="3" t="s">
        <v>21</v>
      </c>
      <c r="J384" s="3">
        <f>Table1[[#This Row],[Quantity_Sold (int)]]/Table1[[#This Row],[Quantity_In_Inventory]]</f>
        <v>2.6315789473684209E-2</v>
      </c>
      <c r="K384" s="7">
        <f>IFERROR(Table1[[#This Row],[Quantity_Sold (int)]]/Table1[[#This Row],[Wished_Count]],0)</f>
        <v>0.125</v>
      </c>
      <c r="L384" s="3">
        <f>IFERROR(Table1[[#This Row],[Quantity_In_Inventory]]/Table1[[#This Row],[Wished_Count]], 0)</f>
        <v>4.75</v>
      </c>
      <c r="M384" t="str" cm="1">
        <f t="array" ref="M384">_xlfn.IFS(AND(L384 &gt;= 0.5,L384 &lt;= 1.5), "Perfect", L384 &lt; 0.5, "Understocked", L384 &gt; 1.5, "Overstocked")</f>
        <v>Overstocked</v>
      </c>
      <c r="O384" s="5">
        <f>IFERROR(L384,0)</f>
        <v>4.75</v>
      </c>
      <c r="P384" s="6" t="str">
        <f t="shared" si="16"/>
        <v>no</v>
      </c>
      <c r="Q384" s="6" t="str">
        <f t="shared" si="17"/>
        <v>Suboptimal</v>
      </c>
    </row>
    <row r="385" spans="1:17" ht="14.5" x14ac:dyDescent="0.35">
      <c r="A385" t="s">
        <v>537</v>
      </c>
      <c r="B385" s="3" t="s">
        <v>4</v>
      </c>
      <c r="C385" s="3">
        <v>3848</v>
      </c>
      <c r="D385" s="3" t="str">
        <f t="shared" si="18"/>
        <v xml:space="preserve">0 </v>
      </c>
      <c r="E385" s="3">
        <v>140</v>
      </c>
      <c r="I385" s="3" t="s">
        <v>10</v>
      </c>
      <c r="J385" s="3">
        <f>Table1[[#This Row],[Quantity_Sold (int)]]/Table1[[#This Row],[Quantity_In_Inventory]]</f>
        <v>0</v>
      </c>
      <c r="K385" s="7">
        <f>IFERROR(Table1[[#This Row],[Quantity_Sold (int)]]/Table1[[#This Row],[Wished_Count]],0)</f>
        <v>0</v>
      </c>
      <c r="L385" s="3">
        <f>IFERROR(Table1[[#This Row],[Quantity_In_Inventory]]/Table1[[#This Row],[Wished_Count]], 0)</f>
        <v>27.485714285714284</v>
      </c>
      <c r="M385" t="str" cm="1">
        <f t="array" ref="M385">_xlfn.IFS(AND(L385 &gt;= 0.5,L385 &lt;= 1.5), "Perfect", L385 &lt; 0.5, "Understocked", L385 &gt; 1.5, "Overstocked")</f>
        <v>Overstocked</v>
      </c>
      <c r="O385" s="5">
        <f>IFERROR(L385,0)</f>
        <v>27.485714285714284</v>
      </c>
      <c r="P385" s="6" t="str">
        <f t="shared" si="16"/>
        <v>no</v>
      </c>
      <c r="Q385" s="6" t="str">
        <f t="shared" si="17"/>
        <v>Suboptimal</v>
      </c>
    </row>
    <row r="386" spans="1:17" ht="14.5" x14ac:dyDescent="0.35">
      <c r="A386" t="s">
        <v>538</v>
      </c>
      <c r="B386" s="3" t="s">
        <v>4</v>
      </c>
      <c r="C386" s="3">
        <v>118</v>
      </c>
      <c r="D386" s="3" t="str">
        <f t="shared" si="18"/>
        <v xml:space="preserve">2 </v>
      </c>
      <c r="E386" s="3">
        <v>47</v>
      </c>
      <c r="I386" s="3" t="s">
        <v>51</v>
      </c>
      <c r="J386" s="3">
        <f>Table1[[#This Row],[Quantity_Sold (int)]]/Table1[[#This Row],[Quantity_In_Inventory]]</f>
        <v>1.6949152542372881E-2</v>
      </c>
      <c r="K386" s="7">
        <f>IFERROR(Table1[[#This Row],[Quantity_Sold (int)]]/Table1[[#This Row],[Wished_Count]],0)</f>
        <v>4.2553191489361701E-2</v>
      </c>
      <c r="L386" s="3">
        <f>IFERROR(Table1[[#This Row],[Quantity_In_Inventory]]/Table1[[#This Row],[Wished_Count]], 0)</f>
        <v>2.5106382978723403</v>
      </c>
      <c r="M386" t="str" cm="1">
        <f t="array" ref="M386">_xlfn.IFS(AND(L386 &gt;= 0.5,L386 &lt;= 1.5), "Perfect", L386 &lt; 0.5, "Understocked", L386 &gt; 1.5, "Overstocked")</f>
        <v>Overstocked</v>
      </c>
      <c r="O386" s="5">
        <f>IFERROR(L386,0)</f>
        <v>2.5106382978723403</v>
      </c>
      <c r="P386" s="6" t="str">
        <f t="shared" si="16"/>
        <v>no</v>
      </c>
      <c r="Q386" s="6" t="str">
        <f t="shared" si="17"/>
        <v>Suboptimal</v>
      </c>
    </row>
    <row r="387" spans="1:17" ht="14.5" x14ac:dyDescent="0.35">
      <c r="A387" t="s">
        <v>539</v>
      </c>
      <c r="B387" s="3" t="s">
        <v>4</v>
      </c>
      <c r="C387" s="3">
        <v>36</v>
      </c>
      <c r="D387" s="3" t="str">
        <f t="shared" si="18"/>
        <v xml:space="preserve">2,000 </v>
      </c>
      <c r="E387" s="3">
        <v>133</v>
      </c>
      <c r="I387" s="3" t="s">
        <v>21</v>
      </c>
      <c r="J387" s="3">
        <f>Table1[[#This Row],[Quantity_Sold (int)]]/Table1[[#This Row],[Quantity_In_Inventory]]</f>
        <v>5.5555555555555552E-2</v>
      </c>
      <c r="K387" s="7">
        <f>IFERROR(Table1[[#This Row],[Quantity_Sold (int)]]/Table1[[#This Row],[Wished_Count]],0)</f>
        <v>1.5037593984962405E-2</v>
      </c>
      <c r="L387" s="3">
        <f>IFERROR(Table1[[#This Row],[Quantity_In_Inventory]]/Table1[[#This Row],[Wished_Count]], 0)</f>
        <v>0.27067669172932329</v>
      </c>
      <c r="M387" t="str" cm="1">
        <f t="array" ref="M387">_xlfn.IFS(AND(L387 &gt;= 0.5,L387 &lt;= 1.5), "Perfect", L387 &lt; 0.5, "Understocked", L387 &gt; 1.5, "Overstocked")</f>
        <v>Understocked</v>
      </c>
      <c r="O387" s="5">
        <f>IFERROR(L387,0)</f>
        <v>0.27067669172932329</v>
      </c>
      <c r="P387" s="6" t="str">
        <f t="shared" ref="P387:P425" si="19">IF(AND(1700% &lt;= K387, K387 &lt;= 9600%), "yes", "no")</f>
        <v>no</v>
      </c>
      <c r="Q387" s="6" t="str">
        <f t="shared" ref="Q387:Q425" si="20">IF((M387="Perfect")+(0.01&lt;J387)+(J387&lt;=0.5)+(P387="yes") &gt;=3,"Healthy","Suboptimal")</f>
        <v>Suboptimal</v>
      </c>
    </row>
    <row r="388" spans="1:17" ht="14.5" x14ac:dyDescent="0.35">
      <c r="A388" t="s">
        <v>540</v>
      </c>
      <c r="B388" s="3" t="s">
        <v>4</v>
      </c>
      <c r="C388" s="3">
        <v>3</v>
      </c>
      <c r="D388" s="3" t="str">
        <f t="shared" si="18"/>
        <v xml:space="preserve">500 </v>
      </c>
      <c r="E388" s="3">
        <v>17</v>
      </c>
      <c r="I388" s="3" t="s">
        <v>27</v>
      </c>
      <c r="J388" s="3">
        <f>Table1[[#This Row],[Quantity_Sold (int)]]/Table1[[#This Row],[Quantity_In_Inventory]]</f>
        <v>166.66666666666666</v>
      </c>
      <c r="K388" s="7">
        <f>IFERROR(Table1[[#This Row],[Quantity_Sold (int)]]/Table1[[#This Row],[Wished_Count]],0)</f>
        <v>29.411764705882351</v>
      </c>
      <c r="L388" s="3">
        <f>IFERROR(Table1[[#This Row],[Quantity_In_Inventory]]/Table1[[#This Row],[Wished_Count]], 0)</f>
        <v>0.17647058823529413</v>
      </c>
      <c r="M388" t="str" cm="1">
        <f t="array" ref="M388">_xlfn.IFS(AND(L388 &gt;= 0.5,L388 &lt;= 1.5), "Perfect", L388 &lt; 0.5, "Understocked", L388 &gt; 1.5, "Overstocked")</f>
        <v>Understocked</v>
      </c>
      <c r="O388" s="5">
        <f>IFERROR(L388,0)</f>
        <v>0.17647058823529413</v>
      </c>
      <c r="P388" s="6" t="str">
        <f t="shared" si="19"/>
        <v>yes</v>
      </c>
      <c r="Q388" s="6" t="str">
        <f t="shared" si="20"/>
        <v>Suboptimal</v>
      </c>
    </row>
    <row r="389" spans="1:17" ht="14.5" x14ac:dyDescent="0.35">
      <c r="A389" t="s">
        <v>541</v>
      </c>
      <c r="B389" s="3" t="s">
        <v>4</v>
      </c>
      <c r="C389" s="3">
        <v>682</v>
      </c>
      <c r="D389" s="3" t="str">
        <f t="shared" si="18"/>
        <v xml:space="preserve">87 </v>
      </c>
      <c r="E389" s="3">
        <v>28</v>
      </c>
      <c r="I389" s="3" t="s">
        <v>284</v>
      </c>
      <c r="J389" s="3">
        <f>Table1[[#This Row],[Quantity_Sold (int)]]/Table1[[#This Row],[Quantity_In_Inventory]]</f>
        <v>0.12756598240469208</v>
      </c>
      <c r="K389" s="7">
        <f>IFERROR(Table1[[#This Row],[Quantity_Sold (int)]]/Table1[[#This Row],[Wished_Count]],0)</f>
        <v>3.1071428571428572</v>
      </c>
      <c r="L389" s="3">
        <f>IFERROR(Table1[[#This Row],[Quantity_In_Inventory]]/Table1[[#This Row],[Wished_Count]], 0)</f>
        <v>24.357142857142858</v>
      </c>
      <c r="M389" t="str" cm="1">
        <f t="array" ref="M389">_xlfn.IFS(AND(L389 &gt;= 0.5,L389 &lt;= 1.5), "Perfect", L389 &lt; 0.5, "Understocked", L389 &gt; 1.5, "Overstocked")</f>
        <v>Overstocked</v>
      </c>
      <c r="O389" s="5">
        <f>IFERROR(L389,0)</f>
        <v>24.357142857142858</v>
      </c>
      <c r="P389" s="6" t="str">
        <f t="shared" si="19"/>
        <v>no</v>
      </c>
      <c r="Q389" s="6" t="str">
        <f t="shared" si="20"/>
        <v>Suboptimal</v>
      </c>
    </row>
    <row r="390" spans="1:17" ht="14.5" x14ac:dyDescent="0.35">
      <c r="A390" t="s">
        <v>542</v>
      </c>
      <c r="B390" s="3" t="s">
        <v>4</v>
      </c>
      <c r="C390" s="3">
        <v>513</v>
      </c>
      <c r="D390" s="3" t="str">
        <f t="shared" si="18"/>
        <v xml:space="preserve">1,000 </v>
      </c>
      <c r="E390" s="3">
        <v>157</v>
      </c>
      <c r="I390" s="3" t="s">
        <v>12</v>
      </c>
      <c r="J390" s="3">
        <f>Table1[[#This Row],[Quantity_Sold (int)]]/Table1[[#This Row],[Quantity_In_Inventory]]</f>
        <v>1.9493177387914229E-3</v>
      </c>
      <c r="K390" s="7">
        <f>IFERROR(Table1[[#This Row],[Quantity_Sold (int)]]/Table1[[#This Row],[Wished_Count]],0)</f>
        <v>6.369426751592357E-3</v>
      </c>
      <c r="L390" s="3">
        <f>IFERROR(Table1[[#This Row],[Quantity_In_Inventory]]/Table1[[#This Row],[Wished_Count]], 0)</f>
        <v>3.2675159235668789</v>
      </c>
      <c r="M390" t="str" cm="1">
        <f t="array" ref="M390">_xlfn.IFS(AND(L390 &gt;= 0.5,L390 &lt;= 1.5), "Perfect", L390 &lt; 0.5, "Understocked", L390 &gt; 1.5, "Overstocked")</f>
        <v>Overstocked</v>
      </c>
      <c r="O390" s="5">
        <f>IFERROR(L390,0)</f>
        <v>3.2675159235668789</v>
      </c>
      <c r="P390" s="6" t="str">
        <f t="shared" si="19"/>
        <v>no</v>
      </c>
      <c r="Q390" s="6" t="str">
        <f t="shared" si="20"/>
        <v>Suboptimal</v>
      </c>
    </row>
    <row r="391" spans="1:17" ht="14.5" x14ac:dyDescent="0.35">
      <c r="A391" t="s">
        <v>543</v>
      </c>
      <c r="B391" s="3" t="s">
        <v>4</v>
      </c>
      <c r="C391" s="3">
        <v>999</v>
      </c>
      <c r="D391" s="3" t="str">
        <f t="shared" si="18"/>
        <v xml:space="preserve">4 </v>
      </c>
      <c r="E391" s="3">
        <v>203</v>
      </c>
      <c r="I391" s="3" t="s">
        <v>56</v>
      </c>
      <c r="J391" s="3">
        <f>Table1[[#This Row],[Quantity_Sold (int)]]/Table1[[#This Row],[Quantity_In_Inventory]]</f>
        <v>4.004004004004004E-3</v>
      </c>
      <c r="K391" s="7">
        <f>IFERROR(Table1[[#This Row],[Quantity_Sold (int)]]/Table1[[#This Row],[Wished_Count]],0)</f>
        <v>1.9704433497536946E-2</v>
      </c>
      <c r="L391" s="3">
        <f>IFERROR(Table1[[#This Row],[Quantity_In_Inventory]]/Table1[[#This Row],[Wished_Count]], 0)</f>
        <v>4.9211822660098523</v>
      </c>
      <c r="M391" t="str" cm="1">
        <f t="array" ref="M391">_xlfn.IFS(AND(L391 &gt;= 0.5,L391 &lt;= 1.5), "Perfect", L391 &lt; 0.5, "Understocked", L391 &gt; 1.5, "Overstocked")</f>
        <v>Overstocked</v>
      </c>
      <c r="O391" s="5">
        <f>IFERROR(L391,0)</f>
        <v>4.9211822660098523</v>
      </c>
      <c r="P391" s="6" t="str">
        <f t="shared" si="19"/>
        <v>no</v>
      </c>
      <c r="Q391" s="6" t="str">
        <f t="shared" si="20"/>
        <v>Suboptimal</v>
      </c>
    </row>
    <row r="392" spans="1:17" ht="14.5" x14ac:dyDescent="0.35">
      <c r="A392" t="s">
        <v>544</v>
      </c>
      <c r="B392" s="3" t="s">
        <v>4</v>
      </c>
      <c r="C392" s="3">
        <v>33</v>
      </c>
      <c r="D392" s="3" t="str">
        <f t="shared" si="18"/>
        <v xml:space="preserve">134 </v>
      </c>
      <c r="E392" s="3">
        <v>26</v>
      </c>
      <c r="I392" s="3" t="s">
        <v>59</v>
      </c>
      <c r="J392" s="3">
        <f>Table1[[#This Row],[Quantity_Sold (int)]]/Table1[[#This Row],[Quantity_In_Inventory]]</f>
        <v>4.0606060606060606</v>
      </c>
      <c r="K392" s="7">
        <f>IFERROR(Table1[[#This Row],[Quantity_Sold (int)]]/Table1[[#This Row],[Wished_Count]],0)</f>
        <v>5.1538461538461542</v>
      </c>
      <c r="L392" s="3">
        <f>IFERROR(Table1[[#This Row],[Quantity_In_Inventory]]/Table1[[#This Row],[Wished_Count]], 0)</f>
        <v>1.2692307692307692</v>
      </c>
      <c r="M392" t="str" cm="1">
        <f t="array" ref="M392">_xlfn.IFS(AND(L392 &gt;= 0.5,L392 &lt;= 1.5), "Perfect", L392 &lt; 0.5, "Understocked", L392 &gt; 1.5, "Overstocked")</f>
        <v>Perfect</v>
      </c>
      <c r="O392" s="5">
        <f>IFERROR(L392,0)</f>
        <v>1.2692307692307692</v>
      </c>
      <c r="P392" s="6" t="str">
        <f t="shared" si="19"/>
        <v>no</v>
      </c>
      <c r="Q392" s="6" t="str">
        <f t="shared" si="20"/>
        <v>Suboptimal</v>
      </c>
    </row>
    <row r="393" spans="1:17" ht="14.5" x14ac:dyDescent="0.35">
      <c r="A393" t="s">
        <v>545</v>
      </c>
      <c r="B393" s="3" t="s">
        <v>4</v>
      </c>
      <c r="C393" s="3">
        <v>62</v>
      </c>
      <c r="D393" s="3" t="str">
        <f t="shared" si="18"/>
        <v xml:space="preserve">485 </v>
      </c>
      <c r="E393" s="3">
        <v>127</v>
      </c>
      <c r="I393" s="3" t="s">
        <v>314</v>
      </c>
      <c r="J393" s="3">
        <f>Table1[[#This Row],[Quantity_Sold (int)]]/Table1[[#This Row],[Quantity_In_Inventory]]</f>
        <v>7.82258064516129</v>
      </c>
      <c r="K393" s="7">
        <f>IFERROR(Table1[[#This Row],[Quantity_Sold (int)]]/Table1[[#This Row],[Wished_Count]],0)</f>
        <v>3.8188976377952755</v>
      </c>
      <c r="L393" s="3">
        <f>IFERROR(Table1[[#This Row],[Quantity_In_Inventory]]/Table1[[#This Row],[Wished_Count]], 0)</f>
        <v>0.48818897637795278</v>
      </c>
      <c r="M393" t="str" cm="1">
        <f t="array" ref="M393">_xlfn.IFS(AND(L393 &gt;= 0.5,L393 &lt;= 1.5), "Perfect", L393 &lt; 0.5, "Understocked", L393 &gt; 1.5, "Overstocked")</f>
        <v>Understocked</v>
      </c>
      <c r="O393" s="5">
        <f>IFERROR(L393,0)</f>
        <v>0.48818897637795278</v>
      </c>
      <c r="P393" s="6" t="str">
        <f t="shared" si="19"/>
        <v>no</v>
      </c>
      <c r="Q393" s="6" t="str">
        <f t="shared" si="20"/>
        <v>Suboptimal</v>
      </c>
    </row>
    <row r="394" spans="1:17" ht="14.5" x14ac:dyDescent="0.35">
      <c r="A394" t="s">
        <v>546</v>
      </c>
      <c r="B394" s="3" t="s">
        <v>4</v>
      </c>
      <c r="C394" s="3">
        <v>44</v>
      </c>
      <c r="D394" s="3" t="str">
        <f t="shared" si="18"/>
        <v xml:space="preserve">16 </v>
      </c>
      <c r="E394" s="3">
        <v>11</v>
      </c>
      <c r="I394" s="3" t="s">
        <v>97</v>
      </c>
      <c r="J394" s="3">
        <f>Table1[[#This Row],[Quantity_Sold (int)]]/Table1[[#This Row],[Quantity_In_Inventory]]</f>
        <v>0.36363636363636365</v>
      </c>
      <c r="K394" s="7">
        <f>IFERROR(Table1[[#This Row],[Quantity_Sold (int)]]/Table1[[#This Row],[Wished_Count]],0)</f>
        <v>1.4545454545454546</v>
      </c>
      <c r="L394" s="3">
        <f>IFERROR(Table1[[#This Row],[Quantity_In_Inventory]]/Table1[[#This Row],[Wished_Count]], 0)</f>
        <v>4</v>
      </c>
      <c r="M394" t="str" cm="1">
        <f t="array" ref="M394">_xlfn.IFS(AND(L394 &gt;= 0.5,L394 &lt;= 1.5), "Perfect", L394 &lt; 0.5, "Understocked", L394 &gt; 1.5, "Overstocked")</f>
        <v>Overstocked</v>
      </c>
      <c r="O394" s="5">
        <f>IFERROR(L394,0)</f>
        <v>4</v>
      </c>
      <c r="P394" s="6" t="str">
        <f t="shared" si="19"/>
        <v>no</v>
      </c>
      <c r="Q394" s="6" t="str">
        <f t="shared" si="20"/>
        <v>Suboptimal</v>
      </c>
    </row>
    <row r="395" spans="1:17" ht="14.5" x14ac:dyDescent="0.35">
      <c r="A395" t="s">
        <v>547</v>
      </c>
      <c r="B395" s="3" t="s">
        <v>4</v>
      </c>
      <c r="C395" s="3">
        <v>1539</v>
      </c>
      <c r="D395" s="3" t="str">
        <f t="shared" si="18"/>
        <v xml:space="preserve">2 </v>
      </c>
      <c r="E395" s="3">
        <v>242</v>
      </c>
      <c r="I395" s="3" t="s">
        <v>51</v>
      </c>
      <c r="J395" s="3">
        <f>Table1[[#This Row],[Quantity_Sold (int)]]/Table1[[#This Row],[Quantity_In_Inventory]]</f>
        <v>1.2995451591942819E-3</v>
      </c>
      <c r="K395" s="7">
        <f>IFERROR(Table1[[#This Row],[Quantity_Sold (int)]]/Table1[[#This Row],[Wished_Count]],0)</f>
        <v>8.2644628099173556E-3</v>
      </c>
      <c r="L395" s="3">
        <f>IFERROR(Table1[[#This Row],[Quantity_In_Inventory]]/Table1[[#This Row],[Wished_Count]], 0)</f>
        <v>6.3595041322314048</v>
      </c>
      <c r="M395" t="str" cm="1">
        <f t="array" ref="M395">_xlfn.IFS(AND(L395 &gt;= 0.5,L395 &lt;= 1.5), "Perfect", L395 &lt; 0.5, "Understocked", L395 &gt; 1.5, "Overstocked")</f>
        <v>Overstocked</v>
      </c>
      <c r="O395" s="5">
        <f>IFERROR(L395,0)</f>
        <v>6.3595041322314048</v>
      </c>
      <c r="P395" s="6" t="str">
        <f t="shared" si="19"/>
        <v>no</v>
      </c>
      <c r="Q395" s="6" t="str">
        <f t="shared" si="20"/>
        <v>Suboptimal</v>
      </c>
    </row>
    <row r="396" spans="1:17" ht="14.5" x14ac:dyDescent="0.35">
      <c r="A396" t="s">
        <v>548</v>
      </c>
      <c r="B396" s="3" t="s">
        <v>4</v>
      </c>
      <c r="C396" s="3">
        <v>18</v>
      </c>
      <c r="D396" s="3" t="str">
        <f t="shared" si="18"/>
        <v xml:space="preserve">41 </v>
      </c>
      <c r="E396" s="3">
        <v>392</v>
      </c>
      <c r="I396" s="3" t="s">
        <v>549</v>
      </c>
      <c r="J396" s="3">
        <f>Table1[[#This Row],[Quantity_Sold (int)]]/Table1[[#This Row],[Quantity_In_Inventory]]</f>
        <v>2.2777777777777777</v>
      </c>
      <c r="K396" s="7">
        <f>IFERROR(Table1[[#This Row],[Quantity_Sold (int)]]/Table1[[#This Row],[Wished_Count]],0)</f>
        <v>0.10459183673469388</v>
      </c>
      <c r="L396" s="3">
        <f>IFERROR(Table1[[#This Row],[Quantity_In_Inventory]]/Table1[[#This Row],[Wished_Count]], 0)</f>
        <v>4.5918367346938778E-2</v>
      </c>
      <c r="M396" t="str" cm="1">
        <f t="array" ref="M396">_xlfn.IFS(AND(L396 &gt;= 0.5,L396 &lt;= 1.5), "Perfect", L396 &lt; 0.5, "Understocked", L396 &gt; 1.5, "Overstocked")</f>
        <v>Understocked</v>
      </c>
      <c r="O396" s="5">
        <f>IFERROR(L396,0)</f>
        <v>4.5918367346938778E-2</v>
      </c>
      <c r="P396" s="6" t="str">
        <f t="shared" si="19"/>
        <v>no</v>
      </c>
      <c r="Q396" s="6" t="str">
        <f t="shared" si="20"/>
        <v>Suboptimal</v>
      </c>
    </row>
    <row r="397" spans="1:17" ht="14.5" x14ac:dyDescent="0.35">
      <c r="A397" t="s">
        <v>550</v>
      </c>
      <c r="B397" s="3" t="s">
        <v>4</v>
      </c>
      <c r="C397" s="3">
        <v>37</v>
      </c>
      <c r="D397" s="3" t="str">
        <f t="shared" si="18"/>
        <v xml:space="preserve">85 </v>
      </c>
      <c r="E397" s="3">
        <v>896</v>
      </c>
      <c r="I397" s="3" t="s">
        <v>329</v>
      </c>
      <c r="J397" s="3">
        <f>Table1[[#This Row],[Quantity_Sold (int)]]/Table1[[#This Row],[Quantity_In_Inventory]]</f>
        <v>2.2972972972972974</v>
      </c>
      <c r="K397" s="7">
        <f>IFERROR(Table1[[#This Row],[Quantity_Sold (int)]]/Table1[[#This Row],[Wished_Count]],0)</f>
        <v>9.4866071428571425E-2</v>
      </c>
      <c r="L397" s="3">
        <f>IFERROR(Table1[[#This Row],[Quantity_In_Inventory]]/Table1[[#This Row],[Wished_Count]], 0)</f>
        <v>4.1294642857142856E-2</v>
      </c>
      <c r="M397" t="str" cm="1">
        <f t="array" ref="M397">_xlfn.IFS(AND(L397 &gt;= 0.5,L397 &lt;= 1.5), "Perfect", L397 &lt; 0.5, "Understocked", L397 &gt; 1.5, "Overstocked")</f>
        <v>Understocked</v>
      </c>
      <c r="O397" s="5">
        <f>IFERROR(L397,0)</f>
        <v>4.1294642857142856E-2</v>
      </c>
      <c r="P397" s="6" t="str">
        <f t="shared" si="19"/>
        <v>no</v>
      </c>
      <c r="Q397" s="6" t="str">
        <f t="shared" si="20"/>
        <v>Suboptimal</v>
      </c>
    </row>
    <row r="398" spans="1:17" ht="14.5" x14ac:dyDescent="0.35">
      <c r="A398" t="s">
        <v>551</v>
      </c>
      <c r="B398" s="3" t="s">
        <v>4</v>
      </c>
      <c r="C398" s="3">
        <v>54677</v>
      </c>
      <c r="D398" s="3" t="str">
        <f t="shared" si="18"/>
        <v xml:space="preserve">4 </v>
      </c>
      <c r="E398" s="3">
        <v>102</v>
      </c>
      <c r="I398" s="3" t="s">
        <v>56</v>
      </c>
      <c r="J398" s="3">
        <f>Table1[[#This Row],[Quantity_Sold (int)]]/Table1[[#This Row],[Quantity_In_Inventory]]</f>
        <v>7.3156903268284648E-5</v>
      </c>
      <c r="K398" s="7">
        <f>IFERROR(Table1[[#This Row],[Quantity_Sold (int)]]/Table1[[#This Row],[Wished_Count]],0)</f>
        <v>3.9215686274509803E-2</v>
      </c>
      <c r="L398" s="3">
        <f>IFERROR(Table1[[#This Row],[Quantity_In_Inventory]]/Table1[[#This Row],[Wished_Count]], 0)</f>
        <v>536.04901960784309</v>
      </c>
      <c r="M398" t="str" cm="1">
        <f t="array" ref="M398">_xlfn.IFS(AND(L398 &gt;= 0.5,L398 &lt;= 1.5), "Perfect", L398 &lt; 0.5, "Understocked", L398 &gt; 1.5, "Overstocked")</f>
        <v>Overstocked</v>
      </c>
      <c r="O398" s="5">
        <f>IFERROR(L398,0)</f>
        <v>536.04901960784309</v>
      </c>
      <c r="P398" s="6" t="str">
        <f t="shared" si="19"/>
        <v>no</v>
      </c>
      <c r="Q398" s="6" t="str">
        <f t="shared" si="20"/>
        <v>Suboptimal</v>
      </c>
    </row>
    <row r="399" spans="1:17" ht="14.5" x14ac:dyDescent="0.35">
      <c r="A399" t="s">
        <v>552</v>
      </c>
      <c r="B399" s="3" t="s">
        <v>4</v>
      </c>
      <c r="C399" s="3">
        <v>19990</v>
      </c>
      <c r="D399" s="3" t="str">
        <f t="shared" si="18"/>
        <v xml:space="preserve">401 </v>
      </c>
      <c r="E399" s="3">
        <v>97</v>
      </c>
      <c r="I399" s="3" t="s">
        <v>553</v>
      </c>
      <c r="J399" s="3">
        <f>Table1[[#This Row],[Quantity_Sold (int)]]/Table1[[#This Row],[Quantity_In_Inventory]]</f>
        <v>2.0060030015007505E-2</v>
      </c>
      <c r="K399" s="7">
        <f>IFERROR(Table1[[#This Row],[Quantity_Sold (int)]]/Table1[[#This Row],[Wished_Count]],0)</f>
        <v>4.1340206185567014</v>
      </c>
      <c r="L399" s="3">
        <f>IFERROR(Table1[[#This Row],[Quantity_In_Inventory]]/Table1[[#This Row],[Wished_Count]], 0)</f>
        <v>206.08247422680412</v>
      </c>
      <c r="M399" t="str" cm="1">
        <f t="array" ref="M399">_xlfn.IFS(AND(L399 &gt;= 0.5,L399 &lt;= 1.5), "Perfect", L399 &lt; 0.5, "Understocked", L399 &gt; 1.5, "Overstocked")</f>
        <v>Overstocked</v>
      </c>
      <c r="O399" s="5">
        <f>IFERROR(L399,0)</f>
        <v>206.08247422680412</v>
      </c>
      <c r="P399" s="6" t="str">
        <f t="shared" si="19"/>
        <v>no</v>
      </c>
      <c r="Q399" s="6" t="str">
        <f t="shared" si="20"/>
        <v>Suboptimal</v>
      </c>
    </row>
    <row r="400" spans="1:17" ht="14.5" x14ac:dyDescent="0.35">
      <c r="A400" t="s">
        <v>554</v>
      </c>
      <c r="B400" s="3" t="s">
        <v>4</v>
      </c>
      <c r="C400" s="3">
        <v>200</v>
      </c>
      <c r="D400" s="3" t="str">
        <f t="shared" si="18"/>
        <v xml:space="preserve">261 </v>
      </c>
      <c r="E400" s="3">
        <v>384</v>
      </c>
      <c r="I400" s="3" t="s">
        <v>555</v>
      </c>
      <c r="J400" s="3">
        <f>Table1[[#This Row],[Quantity_Sold (int)]]/Table1[[#This Row],[Quantity_In_Inventory]]</f>
        <v>1.3049999999999999</v>
      </c>
      <c r="K400" s="7">
        <f>IFERROR(Table1[[#This Row],[Quantity_Sold (int)]]/Table1[[#This Row],[Wished_Count]],0)</f>
        <v>0.6796875</v>
      </c>
      <c r="L400" s="3">
        <f>IFERROR(Table1[[#This Row],[Quantity_In_Inventory]]/Table1[[#This Row],[Wished_Count]], 0)</f>
        <v>0.52083333333333337</v>
      </c>
      <c r="M400" t="str" cm="1">
        <f t="array" ref="M400">_xlfn.IFS(AND(L400 &gt;= 0.5,L400 &lt;= 1.5), "Perfect", L400 &lt; 0.5, "Understocked", L400 &gt; 1.5, "Overstocked")</f>
        <v>Perfect</v>
      </c>
      <c r="O400" s="5">
        <f>IFERROR(L400,0)</f>
        <v>0.52083333333333337</v>
      </c>
      <c r="P400" s="6" t="str">
        <f t="shared" si="19"/>
        <v>no</v>
      </c>
      <c r="Q400" s="6" t="str">
        <f t="shared" si="20"/>
        <v>Suboptimal</v>
      </c>
    </row>
    <row r="401" spans="1:17" ht="14.5" x14ac:dyDescent="0.35">
      <c r="A401" t="s">
        <v>528</v>
      </c>
      <c r="B401" s="3" t="s">
        <v>4</v>
      </c>
      <c r="C401" s="3">
        <v>19865</v>
      </c>
      <c r="D401" s="3" t="str">
        <f t="shared" si="18"/>
        <v xml:space="preserve">10 </v>
      </c>
      <c r="E401" s="3">
        <v>423</v>
      </c>
      <c r="I401" s="3" t="s">
        <v>185</v>
      </c>
      <c r="J401" s="3">
        <f>Table1[[#This Row],[Quantity_Sold (int)]]/Table1[[#This Row],[Quantity_In_Inventory]]</f>
        <v>5.0339793606846216E-4</v>
      </c>
      <c r="K401" s="7">
        <f>IFERROR(Table1[[#This Row],[Quantity_Sold (int)]]/Table1[[#This Row],[Wished_Count]],0)</f>
        <v>2.3640661938534278E-2</v>
      </c>
      <c r="L401" s="3">
        <f>IFERROR(Table1[[#This Row],[Quantity_In_Inventory]]/Table1[[#This Row],[Wished_Count]], 0)</f>
        <v>46.962174940898343</v>
      </c>
      <c r="M401" t="str" cm="1">
        <f t="array" ref="M401">_xlfn.IFS(AND(L401 &gt;= 0.5,L401 &lt;= 1.5), "Perfect", L401 &lt; 0.5, "Understocked", L401 &gt; 1.5, "Overstocked")</f>
        <v>Overstocked</v>
      </c>
      <c r="O401" s="5">
        <f>IFERROR(L401,0)</f>
        <v>46.962174940898343</v>
      </c>
      <c r="P401" s="6" t="str">
        <f t="shared" si="19"/>
        <v>no</v>
      </c>
      <c r="Q401" s="6" t="str">
        <f t="shared" si="20"/>
        <v>Suboptimal</v>
      </c>
    </row>
    <row r="402" spans="1:17" ht="14.5" x14ac:dyDescent="0.35">
      <c r="A402" t="s">
        <v>556</v>
      </c>
      <c r="B402" s="3" t="s">
        <v>4</v>
      </c>
      <c r="C402" s="3">
        <v>35</v>
      </c>
      <c r="D402" s="3" t="str">
        <f t="shared" si="18"/>
        <v xml:space="preserve">8 </v>
      </c>
      <c r="E402" s="3">
        <v>87</v>
      </c>
      <c r="I402" s="3" t="s">
        <v>47</v>
      </c>
      <c r="J402" s="3">
        <f>Table1[[#This Row],[Quantity_Sold (int)]]/Table1[[#This Row],[Quantity_In_Inventory]]</f>
        <v>0.22857142857142856</v>
      </c>
      <c r="K402" s="7">
        <f>IFERROR(Table1[[#This Row],[Quantity_Sold (int)]]/Table1[[#This Row],[Wished_Count]],0)</f>
        <v>9.1954022988505746E-2</v>
      </c>
      <c r="L402" s="3">
        <f>IFERROR(Table1[[#This Row],[Quantity_In_Inventory]]/Table1[[#This Row],[Wished_Count]], 0)</f>
        <v>0.40229885057471265</v>
      </c>
      <c r="M402" t="str" cm="1">
        <f t="array" ref="M402">_xlfn.IFS(AND(L402 &gt;= 0.5,L402 &lt;= 1.5), "Perfect", L402 &lt; 0.5, "Understocked", L402 &gt; 1.5, "Overstocked")</f>
        <v>Understocked</v>
      </c>
      <c r="O402" s="5">
        <f>IFERROR(L402,0)</f>
        <v>0.40229885057471265</v>
      </c>
      <c r="P402" s="6" t="str">
        <f t="shared" si="19"/>
        <v>no</v>
      </c>
      <c r="Q402" s="6" t="str">
        <f t="shared" si="20"/>
        <v>Suboptimal</v>
      </c>
    </row>
    <row r="403" spans="1:17" ht="14.5" x14ac:dyDescent="0.35">
      <c r="A403" t="s">
        <v>557</v>
      </c>
      <c r="B403" s="3" t="s">
        <v>4</v>
      </c>
      <c r="C403" s="3">
        <v>54</v>
      </c>
      <c r="D403" s="3" t="str">
        <f t="shared" si="18"/>
        <v xml:space="preserve">34 </v>
      </c>
      <c r="E403" s="3">
        <v>85</v>
      </c>
      <c r="I403" s="3" t="s">
        <v>558</v>
      </c>
      <c r="J403" s="3">
        <f>Table1[[#This Row],[Quantity_Sold (int)]]/Table1[[#This Row],[Quantity_In_Inventory]]</f>
        <v>0.62962962962962965</v>
      </c>
      <c r="K403" s="7">
        <f>IFERROR(Table1[[#This Row],[Quantity_Sold (int)]]/Table1[[#This Row],[Wished_Count]],0)</f>
        <v>0.4</v>
      </c>
      <c r="L403" s="3">
        <f>IFERROR(Table1[[#This Row],[Quantity_In_Inventory]]/Table1[[#This Row],[Wished_Count]], 0)</f>
        <v>0.63529411764705879</v>
      </c>
      <c r="M403" t="str" cm="1">
        <f t="array" ref="M403">_xlfn.IFS(AND(L403 &gt;= 0.5,L403 &lt;= 1.5), "Perfect", L403 &lt; 0.5, "Understocked", L403 &gt; 1.5, "Overstocked")</f>
        <v>Perfect</v>
      </c>
      <c r="O403" s="5">
        <f>IFERROR(L403,0)</f>
        <v>0.63529411764705879</v>
      </c>
      <c r="P403" s="6" t="str">
        <f t="shared" si="19"/>
        <v>no</v>
      </c>
      <c r="Q403" s="6" t="str">
        <f t="shared" si="20"/>
        <v>Suboptimal</v>
      </c>
    </row>
    <row r="404" spans="1:17" ht="14.5" x14ac:dyDescent="0.35">
      <c r="A404" t="s">
        <v>559</v>
      </c>
      <c r="B404" s="3" t="s">
        <v>4</v>
      </c>
      <c r="C404" s="3">
        <v>65</v>
      </c>
      <c r="D404" s="3" t="str">
        <f t="shared" si="18"/>
        <v xml:space="preserve">0 </v>
      </c>
      <c r="E404" s="3">
        <v>14</v>
      </c>
      <c r="I404" s="3" t="s">
        <v>10</v>
      </c>
      <c r="J404" s="3">
        <f>Table1[[#This Row],[Quantity_Sold (int)]]/Table1[[#This Row],[Quantity_In_Inventory]]</f>
        <v>0</v>
      </c>
      <c r="K404" s="7">
        <f>IFERROR(Table1[[#This Row],[Quantity_Sold (int)]]/Table1[[#This Row],[Wished_Count]],0)</f>
        <v>0</v>
      </c>
      <c r="L404" s="3">
        <f>IFERROR(Table1[[#This Row],[Quantity_In_Inventory]]/Table1[[#This Row],[Wished_Count]], 0)</f>
        <v>4.6428571428571432</v>
      </c>
      <c r="M404" t="str" cm="1">
        <f t="array" ref="M404">_xlfn.IFS(AND(L404 &gt;= 0.5,L404 &lt;= 1.5), "Perfect", L404 &lt; 0.5, "Understocked", L404 &gt; 1.5, "Overstocked")</f>
        <v>Overstocked</v>
      </c>
      <c r="O404" s="5">
        <f>IFERROR(L404,0)</f>
        <v>4.6428571428571432</v>
      </c>
      <c r="P404" s="6" t="str">
        <f t="shared" si="19"/>
        <v>no</v>
      </c>
      <c r="Q404" s="6" t="str">
        <f t="shared" si="20"/>
        <v>Suboptimal</v>
      </c>
    </row>
    <row r="405" spans="1:17" ht="14.5" x14ac:dyDescent="0.35">
      <c r="A405" t="s">
        <v>560</v>
      </c>
      <c r="B405" s="3" t="s">
        <v>4</v>
      </c>
      <c r="C405" s="3">
        <v>706</v>
      </c>
      <c r="D405" s="3" t="str">
        <f t="shared" si="18"/>
        <v xml:space="preserve">119 </v>
      </c>
      <c r="E405" s="3">
        <v>9</v>
      </c>
      <c r="I405" s="3" t="s">
        <v>449</v>
      </c>
      <c r="J405" s="3">
        <f>Table1[[#This Row],[Quantity_Sold (int)]]/Table1[[#This Row],[Quantity_In_Inventory]]</f>
        <v>0.16855524079320114</v>
      </c>
      <c r="K405" s="7">
        <f>IFERROR(Table1[[#This Row],[Quantity_Sold (int)]]/Table1[[#This Row],[Wished_Count]],0)</f>
        <v>13.222222222222221</v>
      </c>
      <c r="L405" s="3">
        <f>IFERROR(Table1[[#This Row],[Quantity_In_Inventory]]/Table1[[#This Row],[Wished_Count]], 0)</f>
        <v>78.444444444444443</v>
      </c>
      <c r="M405" t="str" cm="1">
        <f t="array" ref="M405">_xlfn.IFS(AND(L405 &gt;= 0.5,L405 &lt;= 1.5), "Perfect", L405 &lt; 0.5, "Understocked", L405 &gt; 1.5, "Overstocked")</f>
        <v>Overstocked</v>
      </c>
      <c r="O405" s="5">
        <f>IFERROR(L405,0)</f>
        <v>78.444444444444443</v>
      </c>
      <c r="P405" s="6" t="str">
        <f t="shared" si="19"/>
        <v>no</v>
      </c>
      <c r="Q405" s="6" t="str">
        <f t="shared" si="20"/>
        <v>Suboptimal</v>
      </c>
    </row>
    <row r="406" spans="1:17" ht="14.5" x14ac:dyDescent="0.35">
      <c r="A406" t="s">
        <v>561</v>
      </c>
      <c r="B406" s="3" t="s">
        <v>4</v>
      </c>
      <c r="C406" s="3">
        <v>2954</v>
      </c>
      <c r="D406" s="3" t="str">
        <f t="shared" si="18"/>
        <v xml:space="preserve">260 </v>
      </c>
      <c r="E406" s="3">
        <v>203</v>
      </c>
      <c r="I406" s="3" t="s">
        <v>282</v>
      </c>
      <c r="J406" s="3">
        <f>Table1[[#This Row],[Quantity_Sold (int)]]/Table1[[#This Row],[Quantity_In_Inventory]]</f>
        <v>8.8016249153689913E-2</v>
      </c>
      <c r="K406" s="7">
        <f>IFERROR(Table1[[#This Row],[Quantity_Sold (int)]]/Table1[[#This Row],[Wished_Count]],0)</f>
        <v>1.2807881773399015</v>
      </c>
      <c r="L406" s="3">
        <f>IFERROR(Table1[[#This Row],[Quantity_In_Inventory]]/Table1[[#This Row],[Wished_Count]], 0)</f>
        <v>14.551724137931034</v>
      </c>
      <c r="M406" t="str" cm="1">
        <f t="array" ref="M406">_xlfn.IFS(AND(L406 &gt;= 0.5,L406 &lt;= 1.5), "Perfect", L406 &lt; 0.5, "Understocked", L406 &gt; 1.5, "Overstocked")</f>
        <v>Overstocked</v>
      </c>
      <c r="O406" s="5">
        <f>IFERROR(L406,0)</f>
        <v>14.551724137931034</v>
      </c>
      <c r="P406" s="6" t="str">
        <f t="shared" si="19"/>
        <v>no</v>
      </c>
      <c r="Q406" s="6" t="str">
        <f t="shared" si="20"/>
        <v>Suboptimal</v>
      </c>
    </row>
    <row r="407" spans="1:17" ht="14.5" x14ac:dyDescent="0.35">
      <c r="A407" t="s">
        <v>562</v>
      </c>
      <c r="B407" s="3" t="s">
        <v>4</v>
      </c>
      <c r="C407" s="3">
        <v>599774</v>
      </c>
      <c r="D407" s="3" t="str">
        <f t="shared" si="18"/>
        <v xml:space="preserve">95 </v>
      </c>
      <c r="E407" s="3">
        <v>154</v>
      </c>
      <c r="I407" s="3" t="s">
        <v>119</v>
      </c>
      <c r="J407" s="3">
        <f>Table1[[#This Row],[Quantity_Sold (int)]]/Table1[[#This Row],[Quantity_In_Inventory]]</f>
        <v>1.5839299469466833E-4</v>
      </c>
      <c r="K407" s="7">
        <f>IFERROR(Table1[[#This Row],[Quantity_Sold (int)]]/Table1[[#This Row],[Wished_Count]],0)</f>
        <v>0.61688311688311692</v>
      </c>
      <c r="L407" s="3">
        <f>IFERROR(Table1[[#This Row],[Quantity_In_Inventory]]/Table1[[#This Row],[Wished_Count]], 0)</f>
        <v>3894.6363636363635</v>
      </c>
      <c r="M407" t="str" cm="1">
        <f t="array" ref="M407">_xlfn.IFS(AND(L407 &gt;= 0.5,L407 &lt;= 1.5), "Perfect", L407 &lt; 0.5, "Understocked", L407 &gt; 1.5, "Overstocked")</f>
        <v>Overstocked</v>
      </c>
      <c r="O407" s="5">
        <f>IFERROR(L407,0)</f>
        <v>3894.6363636363635</v>
      </c>
      <c r="P407" s="6" t="str">
        <f t="shared" si="19"/>
        <v>no</v>
      </c>
      <c r="Q407" s="6" t="str">
        <f t="shared" si="20"/>
        <v>Suboptimal</v>
      </c>
    </row>
    <row r="408" spans="1:17" ht="14.5" x14ac:dyDescent="0.35">
      <c r="A408" t="s">
        <v>563</v>
      </c>
      <c r="B408" s="3" t="s">
        <v>4</v>
      </c>
      <c r="C408" s="3">
        <v>19597</v>
      </c>
      <c r="D408" s="3" t="str">
        <f t="shared" si="18"/>
        <v xml:space="preserve">152 </v>
      </c>
      <c r="E408" s="3">
        <v>17</v>
      </c>
      <c r="I408" s="3" t="s">
        <v>564</v>
      </c>
      <c r="J408" s="3">
        <f>Table1[[#This Row],[Quantity_Sold (int)]]/Table1[[#This Row],[Quantity_In_Inventory]]</f>
        <v>7.7562892279430529E-3</v>
      </c>
      <c r="K408" s="7">
        <f>IFERROR(Table1[[#This Row],[Quantity_Sold (int)]]/Table1[[#This Row],[Wished_Count]],0)</f>
        <v>8.9411764705882355</v>
      </c>
      <c r="L408" s="3">
        <f>IFERROR(Table1[[#This Row],[Quantity_In_Inventory]]/Table1[[#This Row],[Wished_Count]], 0)</f>
        <v>1152.7647058823529</v>
      </c>
      <c r="M408" t="str" cm="1">
        <f t="array" ref="M408">_xlfn.IFS(AND(L408 &gt;= 0.5,L408 &lt;= 1.5), "Perfect", L408 &lt; 0.5, "Understocked", L408 &gt; 1.5, "Overstocked")</f>
        <v>Overstocked</v>
      </c>
      <c r="O408" s="5">
        <f>IFERROR(L408,0)</f>
        <v>1152.7647058823529</v>
      </c>
      <c r="P408" s="6" t="str">
        <f t="shared" si="19"/>
        <v>no</v>
      </c>
      <c r="Q408" s="6" t="str">
        <f t="shared" si="20"/>
        <v>Suboptimal</v>
      </c>
    </row>
    <row r="409" spans="1:17" ht="14.5" x14ac:dyDescent="0.35">
      <c r="A409" t="s">
        <v>565</v>
      </c>
      <c r="B409" s="3" t="s">
        <v>4</v>
      </c>
      <c r="C409" s="3">
        <v>13</v>
      </c>
      <c r="D409" s="3" t="str">
        <f t="shared" si="18"/>
        <v xml:space="preserve">65 </v>
      </c>
      <c r="E409" s="3">
        <v>46</v>
      </c>
      <c r="I409" s="3" t="s">
        <v>566</v>
      </c>
      <c r="J409" s="3">
        <f>Table1[[#This Row],[Quantity_Sold (int)]]/Table1[[#This Row],[Quantity_In_Inventory]]</f>
        <v>5</v>
      </c>
      <c r="K409" s="7">
        <f>IFERROR(Table1[[#This Row],[Quantity_Sold (int)]]/Table1[[#This Row],[Wished_Count]],0)</f>
        <v>1.4130434782608696</v>
      </c>
      <c r="L409" s="3">
        <f>IFERROR(Table1[[#This Row],[Quantity_In_Inventory]]/Table1[[#This Row],[Wished_Count]], 0)</f>
        <v>0.28260869565217389</v>
      </c>
      <c r="M409" t="str" cm="1">
        <f t="array" ref="M409">_xlfn.IFS(AND(L409 &gt;= 0.5,L409 &lt;= 1.5), "Perfect", L409 &lt; 0.5, "Understocked", L409 &gt; 1.5, "Overstocked")</f>
        <v>Understocked</v>
      </c>
      <c r="O409" s="5">
        <f>IFERROR(L409,0)</f>
        <v>0.28260869565217389</v>
      </c>
      <c r="P409" s="6" t="str">
        <f t="shared" si="19"/>
        <v>no</v>
      </c>
      <c r="Q409" s="6" t="str">
        <f t="shared" si="20"/>
        <v>Suboptimal</v>
      </c>
    </row>
    <row r="410" spans="1:17" ht="14.5" x14ac:dyDescent="0.35">
      <c r="A410" t="s">
        <v>45</v>
      </c>
      <c r="B410" s="3" t="s">
        <v>4</v>
      </c>
      <c r="C410" s="3">
        <v>1374</v>
      </c>
      <c r="D410" s="3" t="str">
        <f t="shared" si="18"/>
        <v xml:space="preserve">178 </v>
      </c>
      <c r="E410" s="3">
        <v>63</v>
      </c>
      <c r="I410" s="3" t="s">
        <v>567</v>
      </c>
      <c r="J410" s="3">
        <f>Table1[[#This Row],[Quantity_Sold (int)]]/Table1[[#This Row],[Quantity_In_Inventory]]</f>
        <v>0.12954876273653565</v>
      </c>
      <c r="K410" s="7">
        <f>IFERROR(Table1[[#This Row],[Quantity_Sold (int)]]/Table1[[#This Row],[Wished_Count]],0)</f>
        <v>2.8253968253968256</v>
      </c>
      <c r="L410" s="3">
        <f>IFERROR(Table1[[#This Row],[Quantity_In_Inventory]]/Table1[[#This Row],[Wished_Count]], 0)</f>
        <v>21.80952380952381</v>
      </c>
      <c r="M410" t="str" cm="1">
        <f t="array" ref="M410">_xlfn.IFS(AND(L410 &gt;= 0.5,L410 &lt;= 1.5), "Perfect", L410 &lt; 0.5, "Understocked", L410 &gt; 1.5, "Overstocked")</f>
        <v>Overstocked</v>
      </c>
      <c r="O410" s="5">
        <f>IFERROR(L410,0)</f>
        <v>21.80952380952381</v>
      </c>
      <c r="P410" s="6" t="str">
        <f t="shared" si="19"/>
        <v>no</v>
      </c>
      <c r="Q410" s="6" t="str">
        <f t="shared" si="20"/>
        <v>Suboptimal</v>
      </c>
    </row>
    <row r="411" spans="1:17" ht="14.5" x14ac:dyDescent="0.35">
      <c r="A411" t="s">
        <v>568</v>
      </c>
      <c r="B411" s="3" t="s">
        <v>4</v>
      </c>
      <c r="C411" s="3">
        <v>4702</v>
      </c>
      <c r="D411" s="3" t="str">
        <f t="shared" si="18"/>
        <v xml:space="preserve">1,000 </v>
      </c>
      <c r="E411" s="3">
        <v>2046</v>
      </c>
      <c r="I411" s="3" t="s">
        <v>12</v>
      </c>
      <c r="J411" s="3">
        <f>Table1[[#This Row],[Quantity_Sold (int)]]/Table1[[#This Row],[Quantity_In_Inventory]]</f>
        <v>2.126754572522331E-4</v>
      </c>
      <c r="K411" s="7">
        <f>IFERROR(Table1[[#This Row],[Quantity_Sold (int)]]/Table1[[#This Row],[Wished_Count]],0)</f>
        <v>4.8875855327468231E-4</v>
      </c>
      <c r="L411" s="3">
        <f>IFERROR(Table1[[#This Row],[Quantity_In_Inventory]]/Table1[[#This Row],[Wished_Count]], 0)</f>
        <v>2.2981427174975564</v>
      </c>
      <c r="M411" t="str" cm="1">
        <f t="array" ref="M411">_xlfn.IFS(AND(L411 &gt;= 0.5,L411 &lt;= 1.5), "Perfect", L411 &lt; 0.5, "Understocked", L411 &gt; 1.5, "Overstocked")</f>
        <v>Overstocked</v>
      </c>
      <c r="O411" s="5">
        <f>IFERROR(L411,0)</f>
        <v>2.2981427174975564</v>
      </c>
      <c r="P411" s="6" t="str">
        <f t="shared" si="19"/>
        <v>no</v>
      </c>
      <c r="Q411" s="6" t="str">
        <f t="shared" si="20"/>
        <v>Suboptimal</v>
      </c>
    </row>
    <row r="412" spans="1:17" ht="14.5" x14ac:dyDescent="0.35">
      <c r="A412" t="s">
        <v>569</v>
      </c>
      <c r="B412" s="3" t="s">
        <v>4</v>
      </c>
      <c r="C412" s="3">
        <v>12556</v>
      </c>
      <c r="D412" s="3" t="str">
        <f t="shared" si="18"/>
        <v xml:space="preserve">0 </v>
      </c>
      <c r="E412" s="3">
        <v>3</v>
      </c>
      <c r="I412" s="3" t="s">
        <v>10</v>
      </c>
      <c r="J412" s="3">
        <f>Table1[[#This Row],[Quantity_Sold (int)]]/Table1[[#This Row],[Quantity_In_Inventory]]</f>
        <v>0</v>
      </c>
      <c r="K412" s="7">
        <f>IFERROR(Table1[[#This Row],[Quantity_Sold (int)]]/Table1[[#This Row],[Wished_Count]],0)</f>
        <v>0</v>
      </c>
      <c r="L412" s="3">
        <f>IFERROR(Table1[[#This Row],[Quantity_In_Inventory]]/Table1[[#This Row],[Wished_Count]], 0)</f>
        <v>4185.333333333333</v>
      </c>
      <c r="M412" t="str" cm="1">
        <f t="array" ref="M412">_xlfn.IFS(AND(L412 &gt;= 0.5,L412 &lt;= 1.5), "Perfect", L412 &lt; 0.5, "Understocked", L412 &gt; 1.5, "Overstocked")</f>
        <v>Overstocked</v>
      </c>
      <c r="O412" s="5">
        <f>IFERROR(L412,0)</f>
        <v>4185.333333333333</v>
      </c>
      <c r="P412" s="6" t="str">
        <f t="shared" si="19"/>
        <v>no</v>
      </c>
      <c r="Q412" s="6" t="str">
        <f t="shared" si="20"/>
        <v>Suboptimal</v>
      </c>
    </row>
    <row r="413" spans="1:17" ht="14.5" x14ac:dyDescent="0.35">
      <c r="A413" t="s">
        <v>570</v>
      </c>
      <c r="B413" s="3" t="s">
        <v>4</v>
      </c>
      <c r="C413" s="3">
        <v>104</v>
      </c>
      <c r="D413" s="3" t="str">
        <f t="shared" si="18"/>
        <v xml:space="preserve">415 </v>
      </c>
      <c r="E413" s="3">
        <v>45</v>
      </c>
      <c r="I413" s="3" t="s">
        <v>571</v>
      </c>
      <c r="J413" s="3">
        <f>Table1[[#This Row],[Quantity_Sold (int)]]/Table1[[#This Row],[Quantity_In_Inventory]]</f>
        <v>3.9903846153846154</v>
      </c>
      <c r="K413" s="7">
        <f>IFERROR(Table1[[#This Row],[Quantity_Sold (int)]]/Table1[[#This Row],[Wished_Count]],0)</f>
        <v>9.2222222222222214</v>
      </c>
      <c r="L413" s="3">
        <f>IFERROR(Table1[[#This Row],[Quantity_In_Inventory]]/Table1[[#This Row],[Wished_Count]], 0)</f>
        <v>2.3111111111111109</v>
      </c>
      <c r="M413" t="str" cm="1">
        <f t="array" ref="M413">_xlfn.IFS(AND(L413 &gt;= 0.5,L413 &lt;= 1.5), "Perfect", L413 &lt; 0.5, "Understocked", L413 &gt; 1.5, "Overstocked")</f>
        <v>Overstocked</v>
      </c>
      <c r="O413" s="5">
        <f>IFERROR(L413,0)</f>
        <v>2.3111111111111109</v>
      </c>
      <c r="P413" s="6" t="str">
        <f t="shared" si="19"/>
        <v>no</v>
      </c>
      <c r="Q413" s="6" t="str">
        <f t="shared" si="20"/>
        <v>Suboptimal</v>
      </c>
    </row>
    <row r="414" spans="1:17" ht="14.5" x14ac:dyDescent="0.35">
      <c r="A414" t="s">
        <v>572</v>
      </c>
      <c r="B414" s="3" t="s">
        <v>4</v>
      </c>
      <c r="C414" s="3">
        <v>215</v>
      </c>
      <c r="D414" s="3" t="str">
        <f t="shared" si="18"/>
        <v xml:space="preserve">21 </v>
      </c>
      <c r="E414" s="3">
        <v>24</v>
      </c>
      <c r="I414" s="3" t="s">
        <v>393</v>
      </c>
      <c r="J414" s="3">
        <f>Table1[[#This Row],[Quantity_Sold (int)]]/Table1[[#This Row],[Quantity_In_Inventory]]</f>
        <v>9.7674418604651161E-2</v>
      </c>
      <c r="K414" s="7">
        <f>IFERROR(Table1[[#This Row],[Quantity_Sold (int)]]/Table1[[#This Row],[Wished_Count]],0)</f>
        <v>0.875</v>
      </c>
      <c r="L414" s="3">
        <f>IFERROR(Table1[[#This Row],[Quantity_In_Inventory]]/Table1[[#This Row],[Wished_Count]], 0)</f>
        <v>8.9583333333333339</v>
      </c>
      <c r="M414" t="str" cm="1">
        <f t="array" ref="M414">_xlfn.IFS(AND(L414 &gt;= 0.5,L414 &lt;= 1.5), "Perfect", L414 &lt; 0.5, "Understocked", L414 &gt; 1.5, "Overstocked")</f>
        <v>Overstocked</v>
      </c>
      <c r="O414" s="5">
        <f>IFERROR(L414,0)</f>
        <v>8.9583333333333339</v>
      </c>
      <c r="P414" s="6" t="str">
        <f t="shared" si="19"/>
        <v>no</v>
      </c>
      <c r="Q414" s="6" t="str">
        <f t="shared" si="20"/>
        <v>Suboptimal</v>
      </c>
    </row>
    <row r="415" spans="1:17" ht="14.5" x14ac:dyDescent="0.35">
      <c r="A415" t="s">
        <v>573</v>
      </c>
      <c r="B415" s="3" t="s">
        <v>4</v>
      </c>
      <c r="C415" s="3">
        <v>39984</v>
      </c>
      <c r="D415" s="3" t="str">
        <f t="shared" si="18"/>
        <v xml:space="preserve">22 </v>
      </c>
      <c r="E415" s="3">
        <v>873</v>
      </c>
      <c r="I415" s="3" t="s">
        <v>357</v>
      </c>
      <c r="J415" s="3">
        <f>Table1[[#This Row],[Quantity_Sold (int)]]/Table1[[#This Row],[Quantity_In_Inventory]]</f>
        <v>5.5022008803521413E-4</v>
      </c>
      <c r="K415" s="7">
        <f>IFERROR(Table1[[#This Row],[Quantity_Sold (int)]]/Table1[[#This Row],[Wished_Count]],0)</f>
        <v>2.5200458190148912E-2</v>
      </c>
      <c r="L415" s="3">
        <f>IFERROR(Table1[[#This Row],[Quantity_In_Inventory]]/Table1[[#This Row],[Wished_Count]], 0)</f>
        <v>45.800687285223368</v>
      </c>
      <c r="M415" t="str" cm="1">
        <f t="array" ref="M415">_xlfn.IFS(AND(L415 &gt;= 0.5,L415 &lt;= 1.5), "Perfect", L415 &lt; 0.5, "Understocked", L415 &gt; 1.5, "Overstocked")</f>
        <v>Overstocked</v>
      </c>
      <c r="O415" s="5">
        <f>IFERROR(L415,0)</f>
        <v>45.800687285223368</v>
      </c>
      <c r="P415" s="6" t="str">
        <f t="shared" si="19"/>
        <v>no</v>
      </c>
      <c r="Q415" s="6" t="str">
        <f t="shared" si="20"/>
        <v>Suboptimal</v>
      </c>
    </row>
    <row r="416" spans="1:17" ht="14.5" x14ac:dyDescent="0.35">
      <c r="A416" t="s">
        <v>574</v>
      </c>
      <c r="B416" s="3" t="s">
        <v>4</v>
      </c>
      <c r="C416" s="3">
        <v>84</v>
      </c>
      <c r="D416" s="3" t="str">
        <f t="shared" si="18"/>
        <v xml:space="preserve">77 </v>
      </c>
      <c r="E416" s="3">
        <v>13</v>
      </c>
      <c r="I416" s="3" t="s">
        <v>575</v>
      </c>
      <c r="J416" s="3">
        <f>Table1[[#This Row],[Quantity_Sold (int)]]/Table1[[#This Row],[Quantity_In_Inventory]]</f>
        <v>0.91666666666666663</v>
      </c>
      <c r="K416" s="7">
        <f>IFERROR(Table1[[#This Row],[Quantity_Sold (int)]]/Table1[[#This Row],[Wished_Count]],0)</f>
        <v>5.9230769230769234</v>
      </c>
      <c r="L416" s="3">
        <f>IFERROR(Table1[[#This Row],[Quantity_In_Inventory]]/Table1[[#This Row],[Wished_Count]], 0)</f>
        <v>6.4615384615384617</v>
      </c>
      <c r="M416" t="str" cm="1">
        <f t="array" ref="M416">_xlfn.IFS(AND(L416 &gt;= 0.5,L416 &lt;= 1.5), "Perfect", L416 &lt; 0.5, "Understocked", L416 &gt; 1.5, "Overstocked")</f>
        <v>Overstocked</v>
      </c>
      <c r="O416" s="5">
        <f>IFERROR(L416,0)</f>
        <v>6.4615384615384617</v>
      </c>
      <c r="P416" s="6" t="str">
        <f t="shared" si="19"/>
        <v>no</v>
      </c>
      <c r="Q416" s="6" t="str">
        <f t="shared" si="20"/>
        <v>Suboptimal</v>
      </c>
    </row>
    <row r="417" spans="1:17" ht="14.5" x14ac:dyDescent="0.35">
      <c r="A417" t="s">
        <v>576</v>
      </c>
      <c r="B417" s="3" t="s">
        <v>4</v>
      </c>
      <c r="C417" s="3">
        <v>101</v>
      </c>
      <c r="D417" s="3" t="str">
        <f t="shared" si="18"/>
        <v xml:space="preserve">484 </v>
      </c>
      <c r="E417" s="3">
        <v>84</v>
      </c>
      <c r="I417" s="3" t="s">
        <v>577</v>
      </c>
      <c r="J417" s="3">
        <f>Table1[[#This Row],[Quantity_Sold (int)]]/Table1[[#This Row],[Quantity_In_Inventory]]</f>
        <v>4.7920792079207919</v>
      </c>
      <c r="K417" s="7">
        <f>IFERROR(Table1[[#This Row],[Quantity_Sold (int)]]/Table1[[#This Row],[Wished_Count]],0)</f>
        <v>5.7619047619047619</v>
      </c>
      <c r="L417" s="3">
        <f>IFERROR(Table1[[#This Row],[Quantity_In_Inventory]]/Table1[[#This Row],[Wished_Count]], 0)</f>
        <v>1.2023809523809523</v>
      </c>
      <c r="M417" t="str" cm="1">
        <f t="array" ref="M417">_xlfn.IFS(AND(L417 &gt;= 0.5,L417 &lt;= 1.5), "Perfect", L417 &lt; 0.5, "Understocked", L417 &gt; 1.5, "Overstocked")</f>
        <v>Perfect</v>
      </c>
      <c r="O417" s="5">
        <f>IFERROR(L417,0)</f>
        <v>1.2023809523809523</v>
      </c>
      <c r="P417" s="6" t="str">
        <f t="shared" si="19"/>
        <v>no</v>
      </c>
      <c r="Q417" s="6" t="str">
        <f t="shared" si="20"/>
        <v>Suboptimal</v>
      </c>
    </row>
    <row r="418" spans="1:17" ht="14.5" x14ac:dyDescent="0.35">
      <c r="A418" t="s">
        <v>578</v>
      </c>
      <c r="B418" s="3" t="s">
        <v>4</v>
      </c>
      <c r="C418" s="3">
        <v>990</v>
      </c>
      <c r="D418" s="3" t="str">
        <f t="shared" si="18"/>
        <v xml:space="preserve">700 </v>
      </c>
      <c r="E418" s="3">
        <v>20</v>
      </c>
      <c r="I418" s="3" t="s">
        <v>231</v>
      </c>
      <c r="J418" s="3">
        <f>Table1[[#This Row],[Quantity_Sold (int)]]/Table1[[#This Row],[Quantity_In_Inventory]]</f>
        <v>0.70707070707070707</v>
      </c>
      <c r="K418" s="7">
        <f>IFERROR(Table1[[#This Row],[Quantity_Sold (int)]]/Table1[[#This Row],[Wished_Count]],0)</f>
        <v>35</v>
      </c>
      <c r="L418" s="3">
        <f>IFERROR(Table1[[#This Row],[Quantity_In_Inventory]]/Table1[[#This Row],[Wished_Count]], 0)</f>
        <v>49.5</v>
      </c>
      <c r="M418" t="str" cm="1">
        <f t="array" ref="M418">_xlfn.IFS(AND(L418 &gt;= 0.5,L418 &lt;= 1.5), "Perfect", L418 &lt; 0.5, "Understocked", L418 &gt; 1.5, "Overstocked")</f>
        <v>Overstocked</v>
      </c>
      <c r="O418" s="5">
        <f>IFERROR(L418,0)</f>
        <v>49.5</v>
      </c>
      <c r="P418" s="6" t="str">
        <f t="shared" si="19"/>
        <v>yes</v>
      </c>
      <c r="Q418" s="6" t="str">
        <f t="shared" si="20"/>
        <v>Suboptimal</v>
      </c>
    </row>
    <row r="419" spans="1:17" ht="14.5" x14ac:dyDescent="0.35">
      <c r="A419" t="s">
        <v>199</v>
      </c>
      <c r="B419" s="3" t="s">
        <v>4</v>
      </c>
      <c r="C419" s="3">
        <v>6973</v>
      </c>
      <c r="D419" s="3" t="str">
        <f t="shared" si="18"/>
        <v xml:space="preserve">500 </v>
      </c>
      <c r="E419" s="3">
        <v>43</v>
      </c>
      <c r="I419" s="3" t="s">
        <v>27</v>
      </c>
      <c r="J419" s="3">
        <f>Table1[[#This Row],[Quantity_Sold (int)]]/Table1[[#This Row],[Quantity_In_Inventory]]</f>
        <v>7.1705148429657251E-2</v>
      </c>
      <c r="K419" s="7">
        <f>IFERROR(Table1[[#This Row],[Quantity_Sold (int)]]/Table1[[#This Row],[Wished_Count]],0)</f>
        <v>11.627906976744185</v>
      </c>
      <c r="L419" s="3">
        <f>IFERROR(Table1[[#This Row],[Quantity_In_Inventory]]/Table1[[#This Row],[Wished_Count]], 0)</f>
        <v>162.16279069767441</v>
      </c>
      <c r="M419" t="str" cm="1">
        <f t="array" ref="M419">_xlfn.IFS(AND(L419 &gt;= 0.5,L419 &lt;= 1.5), "Perfect", L419 &lt; 0.5, "Understocked", L419 &gt; 1.5, "Overstocked")</f>
        <v>Overstocked</v>
      </c>
      <c r="O419" s="5">
        <f>IFERROR(L419,0)</f>
        <v>162.16279069767441</v>
      </c>
      <c r="P419" s="6" t="str">
        <f t="shared" si="19"/>
        <v>no</v>
      </c>
      <c r="Q419" s="6" t="str">
        <f t="shared" si="20"/>
        <v>Suboptimal</v>
      </c>
    </row>
    <row r="420" spans="1:17" ht="14.5" x14ac:dyDescent="0.35">
      <c r="A420" t="s">
        <v>579</v>
      </c>
      <c r="B420" s="3" t="s">
        <v>4</v>
      </c>
      <c r="C420" s="3">
        <v>14974</v>
      </c>
      <c r="D420" s="3" t="str">
        <f t="shared" si="18"/>
        <v xml:space="preserve">373 </v>
      </c>
      <c r="E420" s="3">
        <v>44</v>
      </c>
      <c r="I420" s="3" t="s">
        <v>580</v>
      </c>
      <c r="J420" s="3">
        <f>Table1[[#This Row],[Quantity_Sold (int)]]/Table1[[#This Row],[Quantity_In_Inventory]]</f>
        <v>2.4909843729130493E-2</v>
      </c>
      <c r="K420" s="7">
        <f>IFERROR(Table1[[#This Row],[Quantity_Sold (int)]]/Table1[[#This Row],[Wished_Count]],0)</f>
        <v>8.4772727272727266</v>
      </c>
      <c r="L420" s="3">
        <f>IFERROR(Table1[[#This Row],[Quantity_In_Inventory]]/Table1[[#This Row],[Wished_Count]], 0)</f>
        <v>340.31818181818181</v>
      </c>
      <c r="M420" t="str" cm="1">
        <f t="array" ref="M420">_xlfn.IFS(AND(L420 &gt;= 0.5,L420 &lt;= 1.5), "Perfect", L420 &lt; 0.5, "Understocked", L420 &gt; 1.5, "Overstocked")</f>
        <v>Overstocked</v>
      </c>
      <c r="O420" s="5">
        <f>IFERROR(L420,0)</f>
        <v>340.31818181818181</v>
      </c>
      <c r="P420" s="6" t="str">
        <f t="shared" si="19"/>
        <v>no</v>
      </c>
      <c r="Q420" s="6" t="str">
        <f t="shared" si="20"/>
        <v>Suboptimal</v>
      </c>
    </row>
    <row r="421" spans="1:17" ht="14.5" x14ac:dyDescent="0.35">
      <c r="A421" t="s">
        <v>581</v>
      </c>
      <c r="B421" s="3" t="s">
        <v>4</v>
      </c>
      <c r="C421" s="3">
        <v>89</v>
      </c>
      <c r="D421" s="3" t="str">
        <f t="shared" si="18"/>
        <v xml:space="preserve">170 </v>
      </c>
      <c r="E421" s="3">
        <v>27</v>
      </c>
      <c r="I421" s="3" t="s">
        <v>582</v>
      </c>
      <c r="J421" s="3">
        <f>Table1[[#This Row],[Quantity_Sold (int)]]/Table1[[#This Row],[Quantity_In_Inventory]]</f>
        <v>1.9101123595505618</v>
      </c>
      <c r="K421" s="7">
        <f>IFERROR(Table1[[#This Row],[Quantity_Sold (int)]]/Table1[[#This Row],[Wished_Count]],0)</f>
        <v>6.2962962962962967</v>
      </c>
      <c r="L421" s="3">
        <f>IFERROR(Table1[[#This Row],[Quantity_In_Inventory]]/Table1[[#This Row],[Wished_Count]], 0)</f>
        <v>3.2962962962962963</v>
      </c>
      <c r="M421" t="str" cm="1">
        <f t="array" ref="M421">_xlfn.IFS(AND(L421 &gt;= 0.5,L421 &lt;= 1.5), "Perfect", L421 &lt; 0.5, "Understocked", L421 &gt; 1.5, "Overstocked")</f>
        <v>Overstocked</v>
      </c>
      <c r="O421" s="5">
        <f>IFERROR(L421,0)</f>
        <v>3.2962962962962963</v>
      </c>
      <c r="P421" s="6" t="str">
        <f t="shared" si="19"/>
        <v>no</v>
      </c>
      <c r="Q421" s="6" t="str">
        <f t="shared" si="20"/>
        <v>Suboptimal</v>
      </c>
    </row>
    <row r="422" spans="1:17" ht="14.5" x14ac:dyDescent="0.35">
      <c r="A422" t="s">
        <v>583</v>
      </c>
      <c r="B422" s="3" t="s">
        <v>4</v>
      </c>
      <c r="C422" s="3">
        <v>313014</v>
      </c>
      <c r="D422" s="3" t="str">
        <f t="shared" si="18"/>
        <v xml:space="preserve">86 </v>
      </c>
      <c r="E422" s="3">
        <v>1145</v>
      </c>
      <c r="I422" s="3" t="s">
        <v>584</v>
      </c>
      <c r="J422" s="3">
        <f>Table1[[#This Row],[Quantity_Sold (int)]]/Table1[[#This Row],[Quantity_In_Inventory]]</f>
        <v>2.747480943344387E-4</v>
      </c>
      <c r="K422" s="7">
        <f>IFERROR(Table1[[#This Row],[Quantity_Sold (int)]]/Table1[[#This Row],[Wished_Count]],0)</f>
        <v>7.5109170305676862E-2</v>
      </c>
      <c r="L422" s="3">
        <f>IFERROR(Table1[[#This Row],[Quantity_In_Inventory]]/Table1[[#This Row],[Wished_Count]], 0)</f>
        <v>273.37467248908297</v>
      </c>
      <c r="M422" t="str" cm="1">
        <f t="array" ref="M422">_xlfn.IFS(AND(L422 &gt;= 0.5,L422 &lt;= 1.5), "Perfect", L422 &lt; 0.5, "Understocked", L422 &gt; 1.5, "Overstocked")</f>
        <v>Overstocked</v>
      </c>
      <c r="O422" s="5">
        <f>IFERROR(L422,0)</f>
        <v>273.37467248908297</v>
      </c>
      <c r="P422" s="6" t="str">
        <f t="shared" si="19"/>
        <v>no</v>
      </c>
      <c r="Q422" s="6" t="str">
        <f t="shared" si="20"/>
        <v>Suboptimal</v>
      </c>
    </row>
    <row r="423" spans="1:17" ht="14.5" x14ac:dyDescent="0.35">
      <c r="A423" t="s">
        <v>585</v>
      </c>
      <c r="B423" s="3" t="s">
        <v>4</v>
      </c>
      <c r="C423" s="3">
        <v>20</v>
      </c>
      <c r="D423" s="3" t="str">
        <f t="shared" si="18"/>
        <v xml:space="preserve">0 </v>
      </c>
      <c r="E423" s="3">
        <v>61</v>
      </c>
      <c r="I423" s="3" t="s">
        <v>10</v>
      </c>
      <c r="J423" s="3">
        <f>Table1[[#This Row],[Quantity_Sold (int)]]/Table1[[#This Row],[Quantity_In_Inventory]]</f>
        <v>0</v>
      </c>
      <c r="K423" s="7">
        <f>IFERROR(Table1[[#This Row],[Quantity_Sold (int)]]/Table1[[#This Row],[Wished_Count]],0)</f>
        <v>0</v>
      </c>
      <c r="L423" s="3">
        <f>IFERROR(Table1[[#This Row],[Quantity_In_Inventory]]/Table1[[#This Row],[Wished_Count]], 0)</f>
        <v>0.32786885245901637</v>
      </c>
      <c r="M423" t="str" cm="1">
        <f t="array" ref="M423">_xlfn.IFS(AND(L423 &gt;= 0.5,L423 &lt;= 1.5), "Perfect", L423 &lt; 0.5, "Understocked", L423 &gt; 1.5, "Overstocked")</f>
        <v>Understocked</v>
      </c>
      <c r="O423" s="5">
        <f>IFERROR(L423,0)</f>
        <v>0.32786885245901637</v>
      </c>
      <c r="P423" s="6" t="str">
        <f t="shared" si="19"/>
        <v>no</v>
      </c>
      <c r="Q423" s="6" t="str">
        <f t="shared" si="20"/>
        <v>Suboptimal</v>
      </c>
    </row>
    <row r="424" spans="1:17" ht="14.5" x14ac:dyDescent="0.35">
      <c r="A424" t="s">
        <v>586</v>
      </c>
      <c r="B424" s="3" t="s">
        <v>4</v>
      </c>
      <c r="C424" s="3">
        <v>10</v>
      </c>
      <c r="D424" s="3" t="str">
        <f t="shared" si="18"/>
        <v xml:space="preserve">194 </v>
      </c>
      <c r="E424" s="3">
        <v>14</v>
      </c>
      <c r="I424" s="3" t="s">
        <v>319</v>
      </c>
      <c r="J424" s="3">
        <f>Table1[[#This Row],[Quantity_Sold (int)]]/Table1[[#This Row],[Quantity_In_Inventory]]</f>
        <v>19.399999999999999</v>
      </c>
      <c r="K424" s="7">
        <f>IFERROR(Table1[[#This Row],[Quantity_Sold (int)]]/Table1[[#This Row],[Wished_Count]],0)</f>
        <v>13.857142857142858</v>
      </c>
      <c r="L424" s="3">
        <f>IFERROR(Table1[[#This Row],[Quantity_In_Inventory]]/Table1[[#This Row],[Wished_Count]], 0)</f>
        <v>0.7142857142857143</v>
      </c>
      <c r="M424" t="str" cm="1">
        <f t="array" ref="M424">_xlfn.IFS(AND(L424 &gt;= 0.5,L424 &lt;= 1.5), "Perfect", L424 &lt; 0.5, "Understocked", L424 &gt; 1.5, "Overstocked")</f>
        <v>Perfect</v>
      </c>
      <c r="O424" s="5">
        <f>IFERROR(L424,0)</f>
        <v>0.7142857142857143</v>
      </c>
      <c r="P424" s="6" t="str">
        <f t="shared" si="19"/>
        <v>no</v>
      </c>
      <c r="Q424" s="6" t="str">
        <f t="shared" si="20"/>
        <v>Suboptimal</v>
      </c>
    </row>
    <row r="425" spans="1:17" ht="14.5" x14ac:dyDescent="0.35">
      <c r="A425" t="s">
        <v>587</v>
      </c>
      <c r="B425" s="3" t="s">
        <v>4</v>
      </c>
      <c r="C425" s="3">
        <v>598</v>
      </c>
      <c r="D425" s="3" t="str">
        <f t="shared" si="18"/>
        <v xml:space="preserve">1 </v>
      </c>
      <c r="E425" s="3">
        <v>14</v>
      </c>
      <c r="I425" s="3" t="s">
        <v>36</v>
      </c>
      <c r="J425" s="3">
        <f>Table1[[#This Row],[Quantity_Sold (int)]]/Table1[[#This Row],[Quantity_In_Inventory]]</f>
        <v>1.6722408026755853E-3</v>
      </c>
      <c r="K425" s="7">
        <f>IFERROR(Table1[[#This Row],[Quantity_Sold (int)]]/Table1[[#This Row],[Wished_Count]],0)</f>
        <v>7.1428571428571425E-2</v>
      </c>
      <c r="L425" s="3">
        <f>IFERROR(Table1[[#This Row],[Quantity_In_Inventory]]/Table1[[#This Row],[Wished_Count]], 0)</f>
        <v>42.714285714285715</v>
      </c>
      <c r="M425" t="str" cm="1">
        <f t="array" ref="M425">_xlfn.IFS(AND(L425 &gt;= 0.5,L425 &lt;= 1.5), "Perfect", L425 &lt; 0.5, "Understocked", L425 &gt; 1.5, "Overstocked")</f>
        <v>Overstocked</v>
      </c>
      <c r="O425" s="5">
        <f>IFERROR(L425,0)</f>
        <v>42.714285714285715</v>
      </c>
      <c r="P425" s="6" t="str">
        <f t="shared" si="19"/>
        <v>no</v>
      </c>
      <c r="Q425" s="6" t="str">
        <f t="shared" si="20"/>
        <v>Suboptimal</v>
      </c>
    </row>
    <row r="426" spans="1:17" hidden="1" x14ac:dyDescent="0.3">
      <c r="A426" t="s">
        <v>588</v>
      </c>
      <c r="B426" s="3" t="s">
        <v>11</v>
      </c>
      <c r="C426" s="3">
        <v>102222</v>
      </c>
      <c r="D426" s="3" t="str">
        <f t="shared" si="18"/>
        <v xml:space="preserve">0 </v>
      </c>
      <c r="E426" s="3">
        <v>418</v>
      </c>
      <c r="I426" t="s">
        <v>10</v>
      </c>
      <c r="J426" s="3">
        <f>Table1[[#This Row],[Quantity_Sold (int)]]/Table1[[#This Row],[Quantity_In_Inventory]]</f>
        <v>0</v>
      </c>
      <c r="K426" s="7">
        <f>IFERROR(Table1[[#This Row],[Quantity_Sold (int)]]/Table1[[#This Row],[Wished_Count]],0)</f>
        <v>0</v>
      </c>
      <c r="M426" t="str" cm="1">
        <f t="array" ref="M426">_xlfn.IFS(AND(L426 &gt;= 0.5,L426 &lt;= 1.5), "Perfect", L426 &lt; 0.5, "Understocked", L426 &gt; 1.5, "Overstocked")</f>
        <v>Understocked</v>
      </c>
    </row>
    <row r="427" spans="1:17" hidden="1" x14ac:dyDescent="0.3">
      <c r="A427" t="s">
        <v>589</v>
      </c>
      <c r="B427" s="3" t="s">
        <v>11</v>
      </c>
      <c r="C427" s="3">
        <v>69902</v>
      </c>
      <c r="D427" s="3" t="str">
        <f t="shared" si="18"/>
        <v xml:space="preserve">77 </v>
      </c>
      <c r="E427" s="3">
        <v>146</v>
      </c>
      <c r="I427" t="s">
        <v>575</v>
      </c>
      <c r="J427" s="3">
        <f>Table1[[#This Row],[Quantity_Sold (int)]]/Table1[[#This Row],[Quantity_In_Inventory]]</f>
        <v>1.1015421590226317E-3</v>
      </c>
      <c r="K427" s="7">
        <f>IFERROR(Table1[[#This Row],[Quantity_Sold (int)]]/Table1[[#This Row],[Wished_Count]],0)</f>
        <v>0.5273972602739726</v>
      </c>
      <c r="M427" t="str" cm="1">
        <f t="array" ref="M427">_xlfn.IFS(AND(L427 &gt;= 0.5,L427 &lt;= 1.5), "Perfect", L427 &lt; 0.5, "Understocked", L427 &gt; 1.5, "Overstocked")</f>
        <v>Understocked</v>
      </c>
    </row>
    <row r="428" spans="1:17" hidden="1" x14ac:dyDescent="0.3">
      <c r="A428" t="s">
        <v>590</v>
      </c>
      <c r="B428" s="3" t="s">
        <v>11</v>
      </c>
      <c r="C428" s="3">
        <v>327</v>
      </c>
      <c r="D428" s="3" t="str">
        <f t="shared" si="18"/>
        <v xml:space="preserve">157 </v>
      </c>
      <c r="E428" s="3">
        <v>61</v>
      </c>
      <c r="I428" t="s">
        <v>591</v>
      </c>
      <c r="J428" s="3">
        <f>Table1[[#This Row],[Quantity_Sold (int)]]/Table1[[#This Row],[Quantity_In_Inventory]]</f>
        <v>0.4801223241590214</v>
      </c>
      <c r="K428" s="7">
        <f>IFERROR(Table1[[#This Row],[Quantity_Sold (int)]]/Table1[[#This Row],[Wished_Count]],0)</f>
        <v>2.5737704918032787</v>
      </c>
      <c r="M428" t="str" cm="1">
        <f t="array" ref="M428">_xlfn.IFS(AND(L428 &gt;= 0.5,L428 &lt;= 1.5), "Perfect", L428 &lt; 0.5, "Understocked", L428 &gt; 1.5, "Overstocked")</f>
        <v>Understocked</v>
      </c>
    </row>
    <row r="429" spans="1:17" hidden="1" x14ac:dyDescent="0.3">
      <c r="A429" t="s">
        <v>592</v>
      </c>
      <c r="B429" s="3" t="s">
        <v>11</v>
      </c>
      <c r="C429" s="3">
        <v>258</v>
      </c>
      <c r="D429" s="3" t="str">
        <f t="shared" si="18"/>
        <v xml:space="preserve">142 </v>
      </c>
      <c r="E429" s="3">
        <v>598</v>
      </c>
      <c r="I429" t="s">
        <v>593</v>
      </c>
      <c r="J429" s="3">
        <f>Table1[[#This Row],[Quantity_Sold (int)]]/Table1[[#This Row],[Quantity_In_Inventory]]</f>
        <v>0.55038759689922478</v>
      </c>
      <c r="K429" s="7">
        <f>IFERROR(Table1[[#This Row],[Quantity_Sold (int)]]/Table1[[#This Row],[Wished_Count]],0)</f>
        <v>0.23745819397993312</v>
      </c>
      <c r="M429" t="str" cm="1">
        <f t="array" ref="M429">_xlfn.IFS(AND(L429 &gt;= 0.5,L429 &lt;= 1.5), "Perfect", L429 &lt; 0.5, "Understocked", L429 &gt; 1.5, "Overstocked")</f>
        <v>Understocked</v>
      </c>
    </row>
    <row r="430" spans="1:17" hidden="1" x14ac:dyDescent="0.3">
      <c r="A430" t="s">
        <v>594</v>
      </c>
      <c r="B430" s="3" t="s">
        <v>11</v>
      </c>
      <c r="C430" s="3">
        <v>59192</v>
      </c>
      <c r="D430" s="3" t="str">
        <f t="shared" si="18"/>
        <v xml:space="preserve">3,000 </v>
      </c>
      <c r="E430" s="3">
        <v>235</v>
      </c>
      <c r="I430" t="s">
        <v>42</v>
      </c>
      <c r="J430" s="3">
        <f>Table1[[#This Row],[Quantity_Sold (int)]]/Table1[[#This Row],[Quantity_In_Inventory]]</f>
        <v>5.0682524665495335E-5</v>
      </c>
      <c r="K430" s="7">
        <f>IFERROR(Table1[[#This Row],[Quantity_Sold (int)]]/Table1[[#This Row],[Wished_Count]],0)</f>
        <v>1.276595744680851E-2</v>
      </c>
      <c r="M430" t="str" cm="1">
        <f t="array" ref="M430">_xlfn.IFS(AND(L430 &gt;= 0.5,L430 &lt;= 1.5), "Perfect", L430 &lt; 0.5, "Understocked", L430 &gt; 1.5, "Overstocked")</f>
        <v>Understocked</v>
      </c>
    </row>
    <row r="431" spans="1:17" hidden="1" x14ac:dyDescent="0.3">
      <c r="A431" t="s">
        <v>595</v>
      </c>
      <c r="B431" s="3" t="s">
        <v>11</v>
      </c>
      <c r="C431" s="3">
        <v>482</v>
      </c>
      <c r="D431" s="3" t="str">
        <f t="shared" si="18"/>
        <v xml:space="preserve">499 </v>
      </c>
      <c r="E431" s="3">
        <v>663</v>
      </c>
      <c r="I431" t="s">
        <v>596</v>
      </c>
      <c r="J431" s="3">
        <f>Table1[[#This Row],[Quantity_Sold (int)]]/Table1[[#This Row],[Quantity_In_Inventory]]</f>
        <v>1.0352697095435686</v>
      </c>
      <c r="K431" s="7">
        <f>IFERROR(Table1[[#This Row],[Quantity_Sold (int)]]/Table1[[#This Row],[Wished_Count]],0)</f>
        <v>0.75263951734539969</v>
      </c>
      <c r="M431" t="str" cm="1">
        <f t="array" ref="M431">_xlfn.IFS(AND(L431 &gt;= 0.5,L431 &lt;= 1.5), "Perfect", L431 &lt; 0.5, "Understocked", L431 &gt; 1.5, "Overstocked")</f>
        <v>Understocked</v>
      </c>
    </row>
    <row r="432" spans="1:17" hidden="1" x14ac:dyDescent="0.3">
      <c r="A432" t="s">
        <v>597</v>
      </c>
      <c r="B432" s="3" t="s">
        <v>11</v>
      </c>
      <c r="C432" s="3">
        <v>126</v>
      </c>
      <c r="D432" s="3" t="str">
        <f t="shared" si="18"/>
        <v xml:space="preserve">0 </v>
      </c>
      <c r="E432" s="3">
        <v>1221</v>
      </c>
      <c r="I432" t="s">
        <v>10</v>
      </c>
      <c r="J432" s="3">
        <f>Table1[[#This Row],[Quantity_Sold (int)]]/Table1[[#This Row],[Quantity_In_Inventory]]</f>
        <v>0</v>
      </c>
      <c r="K432" s="7">
        <f>IFERROR(Table1[[#This Row],[Quantity_Sold (int)]]/Table1[[#This Row],[Wished_Count]],0)</f>
        <v>0</v>
      </c>
      <c r="M432" t="str" cm="1">
        <f t="array" ref="M432">_xlfn.IFS(AND(L432 &gt;= 0.5,L432 &lt;= 1.5), "Perfect", L432 &lt; 0.5, "Understocked", L432 &gt; 1.5, "Overstocked")</f>
        <v>Understocked</v>
      </c>
    </row>
    <row r="433" spans="1:13" hidden="1" x14ac:dyDescent="0.3">
      <c r="A433" t="s">
        <v>598</v>
      </c>
      <c r="B433" s="3" t="s">
        <v>11</v>
      </c>
      <c r="C433" s="3">
        <v>21</v>
      </c>
      <c r="D433" s="3" t="str">
        <f t="shared" si="18"/>
        <v xml:space="preserve">0 </v>
      </c>
      <c r="E433" s="3">
        <v>463</v>
      </c>
      <c r="I433" t="s">
        <v>10</v>
      </c>
      <c r="J433" s="3">
        <f>Table1[[#This Row],[Quantity_Sold (int)]]/Table1[[#This Row],[Quantity_In_Inventory]]</f>
        <v>0</v>
      </c>
      <c r="K433" s="7">
        <f>IFERROR(Table1[[#This Row],[Quantity_Sold (int)]]/Table1[[#This Row],[Wished_Count]],0)</f>
        <v>0</v>
      </c>
      <c r="M433" t="str" cm="1">
        <f t="array" ref="M433">_xlfn.IFS(AND(L433 &gt;= 0.5,L433 &lt;= 1.5), "Perfect", L433 &lt; 0.5, "Understocked", L433 &gt; 1.5, "Overstocked")</f>
        <v>Understocked</v>
      </c>
    </row>
    <row r="434" spans="1:13" hidden="1" x14ac:dyDescent="0.3">
      <c r="A434" t="s">
        <v>599</v>
      </c>
      <c r="B434" s="3" t="s">
        <v>11</v>
      </c>
      <c r="C434" s="3">
        <v>44</v>
      </c>
      <c r="D434" s="3" t="str">
        <f t="shared" si="18"/>
        <v xml:space="preserve">1,000 </v>
      </c>
      <c r="E434" s="3">
        <v>241</v>
      </c>
      <c r="I434" t="s">
        <v>12</v>
      </c>
      <c r="J434" s="3">
        <f>Table1[[#This Row],[Quantity_Sold (int)]]/Table1[[#This Row],[Quantity_In_Inventory]]</f>
        <v>2.2727272727272728E-2</v>
      </c>
      <c r="K434" s="7">
        <f>IFERROR(Table1[[#This Row],[Quantity_Sold (int)]]/Table1[[#This Row],[Wished_Count]],0)</f>
        <v>4.1493775933609959E-3</v>
      </c>
      <c r="M434" t="str" cm="1">
        <f t="array" ref="M434">_xlfn.IFS(AND(L434 &gt;= 0.5,L434 &lt;= 1.5), "Perfect", L434 &lt; 0.5, "Understocked", L434 &gt; 1.5, "Overstocked")</f>
        <v>Understocked</v>
      </c>
    </row>
    <row r="435" spans="1:13" hidden="1" x14ac:dyDescent="0.3">
      <c r="A435" t="s">
        <v>600</v>
      </c>
      <c r="B435" s="3" t="s">
        <v>11</v>
      </c>
      <c r="C435" s="3">
        <v>2857</v>
      </c>
      <c r="D435" s="3" t="str">
        <f t="shared" si="18"/>
        <v xml:space="preserve">700 </v>
      </c>
      <c r="E435" s="3">
        <v>429</v>
      </c>
      <c r="I435" t="s">
        <v>231</v>
      </c>
      <c r="J435" s="3">
        <f>Table1[[#This Row],[Quantity_Sold (int)]]/Table1[[#This Row],[Quantity_In_Inventory]]</f>
        <v>0.24501225061253062</v>
      </c>
      <c r="K435" s="7">
        <f>IFERROR(Table1[[#This Row],[Quantity_Sold (int)]]/Table1[[#This Row],[Wished_Count]],0)</f>
        <v>1.6317016317016317</v>
      </c>
      <c r="M435" t="str" cm="1">
        <f t="array" ref="M435">_xlfn.IFS(AND(L435 &gt;= 0.5,L435 &lt;= 1.5), "Perfect", L435 &lt; 0.5, "Understocked", L435 &gt; 1.5, "Overstocked")</f>
        <v>Understocked</v>
      </c>
    </row>
    <row r="436" spans="1:13" hidden="1" x14ac:dyDescent="0.3">
      <c r="A436" t="s">
        <v>601</v>
      </c>
      <c r="B436" s="3" t="s">
        <v>11</v>
      </c>
      <c r="C436" s="3">
        <v>49872</v>
      </c>
      <c r="D436" s="3" t="str">
        <f t="shared" si="18"/>
        <v xml:space="preserve">155 </v>
      </c>
      <c r="E436" s="3">
        <v>1365</v>
      </c>
      <c r="I436" t="s">
        <v>602</v>
      </c>
      <c r="J436" s="3">
        <f>Table1[[#This Row],[Quantity_Sold (int)]]/Table1[[#This Row],[Quantity_In_Inventory]]</f>
        <v>3.1079563683028555E-3</v>
      </c>
      <c r="K436" s="7">
        <f>IFERROR(Table1[[#This Row],[Quantity_Sold (int)]]/Table1[[#This Row],[Wished_Count]],0)</f>
        <v>0.11355311355311355</v>
      </c>
      <c r="M436" t="str" cm="1">
        <f t="array" ref="M436">_xlfn.IFS(AND(L436 &gt;= 0.5,L436 &lt;= 1.5), "Perfect", L436 &lt; 0.5, "Understocked", L436 &gt; 1.5, "Overstocked")</f>
        <v>Understocked</v>
      </c>
    </row>
    <row r="437" spans="1:13" hidden="1" x14ac:dyDescent="0.3">
      <c r="A437" t="s">
        <v>603</v>
      </c>
      <c r="B437" s="3" t="s">
        <v>11</v>
      </c>
      <c r="C437" s="3">
        <v>103</v>
      </c>
      <c r="D437" s="3" t="str">
        <f t="shared" si="18"/>
        <v xml:space="preserve">36 </v>
      </c>
      <c r="E437" s="3">
        <v>469</v>
      </c>
      <c r="I437" t="s">
        <v>382</v>
      </c>
      <c r="J437" s="3">
        <f>Table1[[#This Row],[Quantity_Sold (int)]]/Table1[[#This Row],[Quantity_In_Inventory]]</f>
        <v>0.34951456310679613</v>
      </c>
      <c r="K437" s="7">
        <f>IFERROR(Table1[[#This Row],[Quantity_Sold (int)]]/Table1[[#This Row],[Wished_Count]],0)</f>
        <v>7.6759061833688705E-2</v>
      </c>
      <c r="M437" t="str" cm="1">
        <f t="array" ref="M437">_xlfn.IFS(AND(L437 &gt;= 0.5,L437 &lt;= 1.5), "Perfect", L437 &lt; 0.5, "Understocked", L437 &gt; 1.5, "Overstocked")</f>
        <v>Understocked</v>
      </c>
    </row>
    <row r="438" spans="1:13" hidden="1" x14ac:dyDescent="0.3">
      <c r="A438" t="s">
        <v>125</v>
      </c>
      <c r="B438" s="3" t="s">
        <v>11</v>
      </c>
      <c r="C438" s="3">
        <v>14</v>
      </c>
      <c r="D438" s="3" t="str">
        <f t="shared" si="18"/>
        <v xml:space="preserve">1,000 </v>
      </c>
      <c r="E438" s="3">
        <v>121</v>
      </c>
      <c r="I438" t="s">
        <v>12</v>
      </c>
      <c r="J438" s="3">
        <f>Table1[[#This Row],[Quantity_Sold (int)]]/Table1[[#This Row],[Quantity_In_Inventory]]</f>
        <v>7.1428571428571425E-2</v>
      </c>
      <c r="K438" s="7">
        <f>IFERROR(Table1[[#This Row],[Quantity_Sold (int)]]/Table1[[#This Row],[Wished_Count]],0)</f>
        <v>8.2644628099173556E-3</v>
      </c>
      <c r="M438" t="str" cm="1">
        <f t="array" ref="M438">_xlfn.IFS(AND(L438 &gt;= 0.5,L438 &lt;= 1.5), "Perfect", L438 &lt; 0.5, "Understocked", L438 &gt; 1.5, "Overstocked")</f>
        <v>Understocked</v>
      </c>
    </row>
    <row r="439" spans="1:13" hidden="1" x14ac:dyDescent="0.3">
      <c r="A439" t="s">
        <v>605</v>
      </c>
      <c r="B439" s="3" t="s">
        <v>11</v>
      </c>
      <c r="C439" s="3">
        <v>146</v>
      </c>
      <c r="D439" s="3" t="str">
        <f t="shared" si="18"/>
        <v xml:space="preserve">203 </v>
      </c>
      <c r="E439" s="3">
        <v>567</v>
      </c>
      <c r="I439" t="s">
        <v>606</v>
      </c>
      <c r="J439" s="3">
        <f>Table1[[#This Row],[Quantity_Sold (int)]]/Table1[[#This Row],[Quantity_In_Inventory]]</f>
        <v>1.3904109589041096</v>
      </c>
      <c r="K439" s="7">
        <f>IFERROR(Table1[[#This Row],[Quantity_Sold (int)]]/Table1[[#This Row],[Wished_Count]],0)</f>
        <v>0.35802469135802467</v>
      </c>
      <c r="M439" t="str" cm="1">
        <f t="array" ref="M439">_xlfn.IFS(AND(L439 &gt;= 0.5,L439 &lt;= 1.5), "Perfect", L439 &lt; 0.5, "Understocked", L439 &gt; 1.5, "Overstocked")</f>
        <v>Understocked</v>
      </c>
    </row>
    <row r="440" spans="1:13" hidden="1" x14ac:dyDescent="0.3">
      <c r="A440" t="s">
        <v>607</v>
      </c>
      <c r="B440" s="3" t="s">
        <v>11</v>
      </c>
      <c r="C440" s="3">
        <v>272</v>
      </c>
      <c r="D440" s="3" t="str">
        <f t="shared" si="18"/>
        <v xml:space="preserve">0 </v>
      </c>
      <c r="E440" s="3">
        <v>356</v>
      </c>
      <c r="I440" t="s">
        <v>10</v>
      </c>
      <c r="J440" s="3">
        <f>Table1[[#This Row],[Quantity_Sold (int)]]/Table1[[#This Row],[Quantity_In_Inventory]]</f>
        <v>0</v>
      </c>
      <c r="K440" s="7">
        <f>IFERROR(Table1[[#This Row],[Quantity_Sold (int)]]/Table1[[#This Row],[Wished_Count]],0)</f>
        <v>0</v>
      </c>
      <c r="M440" t="str" cm="1">
        <f t="array" ref="M440">_xlfn.IFS(AND(L440 &gt;= 0.5,L440 &lt;= 1.5), "Perfect", L440 &lt; 0.5, "Understocked", L440 &gt; 1.5, "Overstocked")</f>
        <v>Understocked</v>
      </c>
    </row>
    <row r="441" spans="1:13" hidden="1" x14ac:dyDescent="0.3">
      <c r="A441" t="s">
        <v>608</v>
      </c>
      <c r="B441" s="3" t="s">
        <v>11</v>
      </c>
      <c r="C441" s="3">
        <v>105</v>
      </c>
      <c r="D441" s="3" t="str">
        <f t="shared" si="18"/>
        <v xml:space="preserve">500 </v>
      </c>
      <c r="E441" s="3">
        <v>57</v>
      </c>
      <c r="I441" t="s">
        <v>27</v>
      </c>
      <c r="J441" s="3">
        <f>Table1[[#This Row],[Quantity_Sold (int)]]/Table1[[#This Row],[Quantity_In_Inventory]]</f>
        <v>4.7619047619047619</v>
      </c>
      <c r="K441" s="7">
        <f>IFERROR(Table1[[#This Row],[Quantity_Sold (int)]]/Table1[[#This Row],[Wished_Count]],0)</f>
        <v>8.7719298245614041</v>
      </c>
      <c r="M441" t="str" cm="1">
        <f t="array" ref="M441">_xlfn.IFS(AND(L441 &gt;= 0.5,L441 &lt;= 1.5), "Perfect", L441 &lt; 0.5, "Understocked", L441 &gt; 1.5, "Overstocked")</f>
        <v>Understocked</v>
      </c>
    </row>
    <row r="442" spans="1:13" hidden="1" x14ac:dyDescent="0.3">
      <c r="A442" t="s">
        <v>195</v>
      </c>
      <c r="B442" s="3" t="s">
        <v>11</v>
      </c>
      <c r="C442" s="3">
        <v>3</v>
      </c>
      <c r="D442" s="3" t="str">
        <f t="shared" si="18"/>
        <v xml:space="preserve">301 </v>
      </c>
      <c r="E442" s="3">
        <v>12</v>
      </c>
      <c r="I442" t="s">
        <v>609</v>
      </c>
      <c r="J442" s="3">
        <f>Table1[[#This Row],[Quantity_Sold (int)]]/Table1[[#This Row],[Quantity_In_Inventory]]</f>
        <v>100.33333333333333</v>
      </c>
      <c r="K442" s="7">
        <f>IFERROR(Table1[[#This Row],[Quantity_Sold (int)]]/Table1[[#This Row],[Wished_Count]],0)</f>
        <v>25.083333333333332</v>
      </c>
      <c r="M442" t="str" cm="1">
        <f t="array" ref="M442">_xlfn.IFS(AND(L442 &gt;= 0.5,L442 &lt;= 1.5), "Perfect", L442 &lt; 0.5, "Understocked", L442 &gt; 1.5, "Overstocked")</f>
        <v>Understocked</v>
      </c>
    </row>
    <row r="443" spans="1:13" hidden="1" x14ac:dyDescent="0.3">
      <c r="A443" t="s">
        <v>610</v>
      </c>
      <c r="B443" s="3" t="s">
        <v>11</v>
      </c>
      <c r="C443" s="3">
        <v>70</v>
      </c>
      <c r="D443" s="3" t="str">
        <f t="shared" si="18"/>
        <v xml:space="preserve">2 </v>
      </c>
      <c r="E443" s="3">
        <v>170</v>
      </c>
      <c r="I443" t="s">
        <v>51</v>
      </c>
      <c r="J443" s="3">
        <f>Table1[[#This Row],[Quantity_Sold (int)]]/Table1[[#This Row],[Quantity_In_Inventory]]</f>
        <v>2.8571428571428571E-2</v>
      </c>
      <c r="K443" s="7">
        <f>IFERROR(Table1[[#This Row],[Quantity_Sold (int)]]/Table1[[#This Row],[Wished_Count]],0)</f>
        <v>1.1764705882352941E-2</v>
      </c>
      <c r="M443" t="str" cm="1">
        <f t="array" ref="M443">_xlfn.IFS(AND(L443 &gt;= 0.5,L443 &lt;= 1.5), "Perfect", L443 &lt; 0.5, "Understocked", L443 &gt; 1.5, "Overstocked")</f>
        <v>Understocked</v>
      </c>
    </row>
    <row r="444" spans="1:13" hidden="1" x14ac:dyDescent="0.3">
      <c r="A444" t="s">
        <v>611</v>
      </c>
      <c r="B444" s="3" t="s">
        <v>11</v>
      </c>
      <c r="C444" s="3">
        <v>510</v>
      </c>
      <c r="D444" s="3" t="str">
        <f t="shared" si="18"/>
        <v xml:space="preserve">54 </v>
      </c>
      <c r="E444" s="3">
        <v>1790</v>
      </c>
      <c r="I444" t="s">
        <v>295</v>
      </c>
      <c r="J444" s="3">
        <f>Table1[[#This Row],[Quantity_Sold (int)]]/Table1[[#This Row],[Quantity_In_Inventory]]</f>
        <v>0.10588235294117647</v>
      </c>
      <c r="K444" s="7">
        <f>IFERROR(Table1[[#This Row],[Quantity_Sold (int)]]/Table1[[#This Row],[Wished_Count]],0)</f>
        <v>3.0167597765363128E-2</v>
      </c>
      <c r="M444" t="str" cm="1">
        <f t="array" ref="M444">_xlfn.IFS(AND(L444 &gt;= 0.5,L444 &lt;= 1.5), "Perfect", L444 &lt; 0.5, "Understocked", L444 &gt; 1.5, "Overstocked")</f>
        <v>Understocked</v>
      </c>
    </row>
    <row r="445" spans="1:13" hidden="1" x14ac:dyDescent="0.3">
      <c r="A445" t="s">
        <v>612</v>
      </c>
      <c r="B445" s="3" t="s">
        <v>11</v>
      </c>
      <c r="C445" s="3">
        <v>365</v>
      </c>
      <c r="D445" s="3" t="str">
        <f t="shared" si="18"/>
        <v xml:space="preserve">3 </v>
      </c>
      <c r="E445" s="3">
        <v>39</v>
      </c>
      <c r="I445" t="s">
        <v>143</v>
      </c>
      <c r="J445" s="3">
        <f>Table1[[#This Row],[Quantity_Sold (int)]]/Table1[[#This Row],[Quantity_In_Inventory]]</f>
        <v>8.21917808219178E-3</v>
      </c>
      <c r="K445" s="7">
        <f>IFERROR(Table1[[#This Row],[Quantity_Sold (int)]]/Table1[[#This Row],[Wished_Count]],0)</f>
        <v>7.6923076923076927E-2</v>
      </c>
      <c r="M445" t="str" cm="1">
        <f t="array" ref="M445">_xlfn.IFS(AND(L445 &gt;= 0.5,L445 &lt;= 1.5), "Perfect", L445 &lt; 0.5, "Understocked", L445 &gt; 1.5, "Overstocked")</f>
        <v>Understocked</v>
      </c>
    </row>
    <row r="446" spans="1:13" hidden="1" x14ac:dyDescent="0.3">
      <c r="A446" t="s">
        <v>613</v>
      </c>
      <c r="B446" s="3" t="s">
        <v>11</v>
      </c>
      <c r="C446" s="3">
        <v>46</v>
      </c>
      <c r="D446" s="3" t="str">
        <f t="shared" si="18"/>
        <v xml:space="preserve">800 </v>
      </c>
      <c r="E446" s="3">
        <v>323</v>
      </c>
      <c r="I446" t="s">
        <v>168</v>
      </c>
      <c r="J446" s="3">
        <f>Table1[[#This Row],[Quantity_Sold (int)]]/Table1[[#This Row],[Quantity_In_Inventory]]</f>
        <v>17.391304347826086</v>
      </c>
      <c r="K446" s="7">
        <f>IFERROR(Table1[[#This Row],[Quantity_Sold (int)]]/Table1[[#This Row],[Wished_Count]],0)</f>
        <v>2.4767801857585141</v>
      </c>
      <c r="M446" t="str" cm="1">
        <f t="array" ref="M446">_xlfn.IFS(AND(L446 &gt;= 0.5,L446 &lt;= 1.5), "Perfect", L446 &lt; 0.5, "Understocked", L446 &gt; 1.5, "Overstocked")</f>
        <v>Understocked</v>
      </c>
    </row>
    <row r="447" spans="1:13" hidden="1" x14ac:dyDescent="0.3">
      <c r="A447" t="s">
        <v>614</v>
      </c>
      <c r="B447" s="3" t="s">
        <v>11</v>
      </c>
      <c r="C447" s="3">
        <v>2916</v>
      </c>
      <c r="D447" s="3" t="str">
        <f t="shared" ref="D447:D510" si="21">SUBSTITUTE(SUBSTITUTE(I447,"sold",""), "+", "")</f>
        <v xml:space="preserve">700 </v>
      </c>
      <c r="E447" s="3">
        <v>3367</v>
      </c>
      <c r="I447" t="s">
        <v>231</v>
      </c>
      <c r="J447" s="3">
        <f>Table1[[#This Row],[Quantity_Sold (int)]]/Table1[[#This Row],[Quantity_In_Inventory]]</f>
        <v>0.24005486968449932</v>
      </c>
      <c r="K447" s="7">
        <f>IFERROR(Table1[[#This Row],[Quantity_Sold (int)]]/Table1[[#This Row],[Wished_Count]],0)</f>
        <v>0.20790020790020791</v>
      </c>
      <c r="M447" t="str" cm="1">
        <f t="array" ref="M447">_xlfn.IFS(AND(L447 &gt;= 0.5,L447 &lt;= 1.5), "Perfect", L447 &lt; 0.5, "Understocked", L447 &gt; 1.5, "Overstocked")</f>
        <v>Understocked</v>
      </c>
    </row>
    <row r="448" spans="1:13" hidden="1" x14ac:dyDescent="0.3">
      <c r="A448" t="s">
        <v>615</v>
      </c>
      <c r="B448" s="3" t="s">
        <v>11</v>
      </c>
      <c r="C448" s="3">
        <v>536</v>
      </c>
      <c r="D448" s="3" t="str">
        <f t="shared" si="21"/>
        <v xml:space="preserve">97 </v>
      </c>
      <c r="E448" s="3">
        <v>1487</v>
      </c>
      <c r="I448" t="s">
        <v>278</v>
      </c>
      <c r="J448" s="3">
        <f>Table1[[#This Row],[Quantity_Sold (int)]]/Table1[[#This Row],[Quantity_In_Inventory]]</f>
        <v>0.18097014925373134</v>
      </c>
      <c r="K448" s="7">
        <f>IFERROR(Table1[[#This Row],[Quantity_Sold (int)]]/Table1[[#This Row],[Wished_Count]],0)</f>
        <v>6.5232010759919301E-2</v>
      </c>
      <c r="M448" t="str" cm="1">
        <f t="array" ref="M448">_xlfn.IFS(AND(L448 &gt;= 0.5,L448 &lt;= 1.5), "Perfect", L448 &lt; 0.5, "Understocked", L448 &gt; 1.5, "Overstocked")</f>
        <v>Understocked</v>
      </c>
    </row>
    <row r="449" spans="1:13" hidden="1" x14ac:dyDescent="0.3">
      <c r="A449" t="s">
        <v>616</v>
      </c>
      <c r="B449" s="3" t="s">
        <v>11</v>
      </c>
      <c r="C449" s="3">
        <v>107</v>
      </c>
      <c r="D449" s="3" t="str">
        <f t="shared" si="21"/>
        <v xml:space="preserve">201 </v>
      </c>
      <c r="E449" s="3">
        <v>38</v>
      </c>
      <c r="I449" t="s">
        <v>221</v>
      </c>
      <c r="J449" s="3">
        <f>Table1[[#This Row],[Quantity_Sold (int)]]/Table1[[#This Row],[Quantity_In_Inventory]]</f>
        <v>1.8785046728971964</v>
      </c>
      <c r="K449" s="7">
        <f>IFERROR(Table1[[#This Row],[Quantity_Sold (int)]]/Table1[[#This Row],[Wished_Count]],0)</f>
        <v>5.2894736842105265</v>
      </c>
      <c r="M449" t="str" cm="1">
        <f t="array" ref="M449">_xlfn.IFS(AND(L449 &gt;= 0.5,L449 &lt;= 1.5), "Perfect", L449 &lt; 0.5, "Understocked", L449 &gt; 1.5, "Overstocked")</f>
        <v>Understocked</v>
      </c>
    </row>
    <row r="450" spans="1:13" hidden="1" x14ac:dyDescent="0.3">
      <c r="A450" t="s">
        <v>617</v>
      </c>
      <c r="B450" s="3" t="s">
        <v>11</v>
      </c>
      <c r="C450" s="3">
        <v>210</v>
      </c>
      <c r="D450" s="3" t="str">
        <f t="shared" si="21"/>
        <v xml:space="preserve">500 </v>
      </c>
      <c r="E450" s="3">
        <v>131</v>
      </c>
      <c r="I450" t="s">
        <v>27</v>
      </c>
      <c r="J450" s="3">
        <f>Table1[[#This Row],[Quantity_Sold (int)]]/Table1[[#This Row],[Quantity_In_Inventory]]</f>
        <v>2.3809523809523809</v>
      </c>
      <c r="K450" s="7">
        <f>IFERROR(Table1[[#This Row],[Quantity_Sold (int)]]/Table1[[#This Row],[Wished_Count]],0)</f>
        <v>3.8167938931297711</v>
      </c>
      <c r="M450" t="str" cm="1">
        <f t="array" ref="M450">_xlfn.IFS(AND(L450 &gt;= 0.5,L450 &lt;= 1.5), "Perfect", L450 &lt; 0.5, "Understocked", L450 &gt; 1.5, "Overstocked")</f>
        <v>Understocked</v>
      </c>
    </row>
    <row r="451" spans="1:13" hidden="1" x14ac:dyDescent="0.3">
      <c r="A451" t="s">
        <v>618</v>
      </c>
      <c r="B451" s="3" t="s">
        <v>11</v>
      </c>
      <c r="C451" s="3">
        <v>160</v>
      </c>
      <c r="D451" s="3" t="str">
        <f t="shared" si="21"/>
        <v xml:space="preserve">3 </v>
      </c>
      <c r="E451" s="3">
        <v>3171</v>
      </c>
      <c r="I451" t="s">
        <v>143</v>
      </c>
      <c r="J451" s="3">
        <f>Table1[[#This Row],[Quantity_Sold (int)]]/Table1[[#This Row],[Quantity_In_Inventory]]</f>
        <v>1.8749999999999999E-2</v>
      </c>
      <c r="K451" s="7">
        <f>IFERROR(Table1[[#This Row],[Quantity_Sold (int)]]/Table1[[#This Row],[Wished_Count]],0)</f>
        <v>9.4607379375591296E-4</v>
      </c>
      <c r="M451" t="str" cm="1">
        <f t="array" ref="M451">_xlfn.IFS(AND(L451 &gt;= 0.5,L451 &lt;= 1.5), "Perfect", L451 &lt; 0.5, "Understocked", L451 &gt; 1.5, "Overstocked")</f>
        <v>Understocked</v>
      </c>
    </row>
    <row r="452" spans="1:13" hidden="1" x14ac:dyDescent="0.3">
      <c r="A452" t="s">
        <v>619</v>
      </c>
      <c r="B452" s="3" t="s">
        <v>11</v>
      </c>
      <c r="C452" s="3">
        <v>474</v>
      </c>
      <c r="D452" s="3" t="str">
        <f t="shared" si="21"/>
        <v xml:space="preserve">176 </v>
      </c>
      <c r="E452" s="3">
        <v>728</v>
      </c>
      <c r="I452" t="s">
        <v>620</v>
      </c>
      <c r="J452" s="3">
        <f>Table1[[#This Row],[Quantity_Sold (int)]]/Table1[[#This Row],[Quantity_In_Inventory]]</f>
        <v>0.37130801687763715</v>
      </c>
      <c r="K452" s="7">
        <f>IFERROR(Table1[[#This Row],[Quantity_Sold (int)]]/Table1[[#This Row],[Wished_Count]],0)</f>
        <v>0.24175824175824176</v>
      </c>
      <c r="M452" t="str" cm="1">
        <f t="array" ref="M452">_xlfn.IFS(AND(L452 &gt;= 0.5,L452 &lt;= 1.5), "Perfect", L452 &lt; 0.5, "Understocked", L452 &gt; 1.5, "Overstocked")</f>
        <v>Understocked</v>
      </c>
    </row>
    <row r="453" spans="1:13" hidden="1" x14ac:dyDescent="0.3">
      <c r="A453" t="s">
        <v>621</v>
      </c>
      <c r="B453" s="3" t="s">
        <v>11</v>
      </c>
      <c r="C453" s="3">
        <v>11</v>
      </c>
      <c r="D453" s="3" t="str">
        <f t="shared" si="21"/>
        <v xml:space="preserve">81 </v>
      </c>
      <c r="E453" s="3">
        <v>329</v>
      </c>
      <c r="I453" t="s">
        <v>622</v>
      </c>
      <c r="J453" s="3">
        <f>Table1[[#This Row],[Quantity_Sold (int)]]/Table1[[#This Row],[Quantity_In_Inventory]]</f>
        <v>7.3636363636363633</v>
      </c>
      <c r="K453" s="7">
        <f>IFERROR(Table1[[#This Row],[Quantity_Sold (int)]]/Table1[[#This Row],[Wished_Count]],0)</f>
        <v>0.24620060790273557</v>
      </c>
      <c r="M453" t="str" cm="1">
        <f t="array" ref="M453">_xlfn.IFS(AND(L453 &gt;= 0.5,L453 &lt;= 1.5), "Perfect", L453 &lt; 0.5, "Understocked", L453 &gt; 1.5, "Overstocked")</f>
        <v>Understocked</v>
      </c>
    </row>
    <row r="454" spans="1:13" hidden="1" x14ac:dyDescent="0.3">
      <c r="A454" t="s">
        <v>623</v>
      </c>
      <c r="B454" s="3" t="s">
        <v>11</v>
      </c>
      <c r="C454" s="3">
        <v>27</v>
      </c>
      <c r="D454" s="3" t="str">
        <f t="shared" si="21"/>
        <v xml:space="preserve">163 </v>
      </c>
      <c r="E454" s="3">
        <v>118</v>
      </c>
      <c r="I454" t="s">
        <v>188</v>
      </c>
      <c r="J454" s="3">
        <f>Table1[[#This Row],[Quantity_Sold (int)]]/Table1[[#This Row],[Quantity_In_Inventory]]</f>
        <v>6.0370370370370372</v>
      </c>
      <c r="K454" s="7">
        <f>IFERROR(Table1[[#This Row],[Quantity_Sold (int)]]/Table1[[#This Row],[Wished_Count]],0)</f>
        <v>1.3813559322033899</v>
      </c>
      <c r="M454" t="str" cm="1">
        <f t="array" ref="M454">_xlfn.IFS(AND(L454 &gt;= 0.5,L454 &lt;= 1.5), "Perfect", L454 &lt; 0.5, "Understocked", L454 &gt; 1.5, "Overstocked")</f>
        <v>Understocked</v>
      </c>
    </row>
    <row r="455" spans="1:13" hidden="1" x14ac:dyDescent="0.3">
      <c r="A455" t="s">
        <v>624</v>
      </c>
      <c r="B455" s="3" t="s">
        <v>11</v>
      </c>
      <c r="C455" s="3">
        <v>14507</v>
      </c>
      <c r="D455" s="3" t="str">
        <f t="shared" si="21"/>
        <v xml:space="preserve">357 </v>
      </c>
      <c r="E455" s="3">
        <v>8684</v>
      </c>
      <c r="I455" t="s">
        <v>625</v>
      </c>
      <c r="J455" s="3">
        <f>Table1[[#This Row],[Quantity_Sold (int)]]/Table1[[#This Row],[Quantity_In_Inventory]]</f>
        <v>2.4608809540221963E-2</v>
      </c>
      <c r="K455" s="7">
        <f>IFERROR(Table1[[#This Row],[Quantity_Sold (int)]]/Table1[[#This Row],[Wished_Count]],0)</f>
        <v>4.1110087517273144E-2</v>
      </c>
      <c r="M455" t="str" cm="1">
        <f t="array" ref="M455">_xlfn.IFS(AND(L455 &gt;= 0.5,L455 &lt;= 1.5), "Perfect", L455 &lt; 0.5, "Understocked", L455 &gt; 1.5, "Overstocked")</f>
        <v>Understocked</v>
      </c>
    </row>
    <row r="456" spans="1:13" hidden="1" x14ac:dyDescent="0.3">
      <c r="A456" t="s">
        <v>626</v>
      </c>
      <c r="B456" s="3" t="s">
        <v>11</v>
      </c>
      <c r="C456" s="3">
        <v>1532</v>
      </c>
      <c r="D456" s="3" t="str">
        <f t="shared" si="21"/>
        <v xml:space="preserve">1,000 </v>
      </c>
      <c r="E456" s="3">
        <v>495</v>
      </c>
      <c r="I456" t="s">
        <v>12</v>
      </c>
      <c r="J456" s="3">
        <f>Table1[[#This Row],[Quantity_Sold (int)]]/Table1[[#This Row],[Quantity_In_Inventory]]</f>
        <v>6.5274151436031332E-4</v>
      </c>
      <c r="K456" s="7">
        <f>IFERROR(Table1[[#This Row],[Quantity_Sold (int)]]/Table1[[#This Row],[Wished_Count]],0)</f>
        <v>2.0202020202020202E-3</v>
      </c>
      <c r="M456" t="str" cm="1">
        <f t="array" ref="M456">_xlfn.IFS(AND(L456 &gt;= 0.5,L456 &lt;= 1.5), "Perfect", L456 &lt; 0.5, "Understocked", L456 &gt; 1.5, "Overstocked")</f>
        <v>Understocked</v>
      </c>
    </row>
    <row r="457" spans="1:13" hidden="1" x14ac:dyDescent="0.3">
      <c r="A457" t="s">
        <v>627</v>
      </c>
      <c r="B457" s="3" t="s">
        <v>11</v>
      </c>
      <c r="C457" s="3">
        <v>138</v>
      </c>
      <c r="D457" s="3" t="str">
        <f t="shared" si="21"/>
        <v xml:space="preserve">5,000 </v>
      </c>
      <c r="E457" s="3">
        <v>287</v>
      </c>
      <c r="I457" t="s">
        <v>110</v>
      </c>
      <c r="J457" s="3">
        <f>Table1[[#This Row],[Quantity_Sold (int)]]/Table1[[#This Row],[Quantity_In_Inventory]]</f>
        <v>3.6231884057971016E-2</v>
      </c>
      <c r="K457" s="7">
        <f>IFERROR(Table1[[#This Row],[Quantity_Sold (int)]]/Table1[[#This Row],[Wished_Count]],0)</f>
        <v>1.7421602787456445E-2</v>
      </c>
      <c r="M457" t="str" cm="1">
        <f t="array" ref="M457">_xlfn.IFS(AND(L457 &gt;= 0.5,L457 &lt;= 1.5), "Perfect", L457 &lt; 0.5, "Understocked", L457 &gt; 1.5, "Overstocked")</f>
        <v>Understocked</v>
      </c>
    </row>
    <row r="458" spans="1:13" hidden="1" x14ac:dyDescent="0.3">
      <c r="A458" t="s">
        <v>628</v>
      </c>
      <c r="B458" s="3" t="s">
        <v>11</v>
      </c>
      <c r="C458" s="3">
        <v>8</v>
      </c>
      <c r="D458" s="3" t="str">
        <f t="shared" si="21"/>
        <v xml:space="preserve">31 </v>
      </c>
      <c r="E458" s="3">
        <v>122</v>
      </c>
      <c r="I458" t="s">
        <v>629</v>
      </c>
      <c r="J458" s="3">
        <f>Table1[[#This Row],[Quantity_Sold (int)]]/Table1[[#This Row],[Quantity_In_Inventory]]</f>
        <v>3.875</v>
      </c>
      <c r="K458" s="7">
        <f>IFERROR(Table1[[#This Row],[Quantity_Sold (int)]]/Table1[[#This Row],[Wished_Count]],0)</f>
        <v>0.25409836065573771</v>
      </c>
      <c r="M458" t="str" cm="1">
        <f t="array" ref="M458">_xlfn.IFS(AND(L458 &gt;= 0.5,L458 &lt;= 1.5), "Perfect", L458 &lt; 0.5, "Understocked", L458 &gt; 1.5, "Overstocked")</f>
        <v>Understocked</v>
      </c>
    </row>
    <row r="459" spans="1:13" hidden="1" x14ac:dyDescent="0.3">
      <c r="A459" t="s">
        <v>630</v>
      </c>
      <c r="B459" s="3" t="s">
        <v>11</v>
      </c>
      <c r="C459" s="3">
        <v>80</v>
      </c>
      <c r="D459" s="3" t="str">
        <f t="shared" si="21"/>
        <v xml:space="preserve">320 </v>
      </c>
      <c r="E459" s="3">
        <v>269</v>
      </c>
      <c r="I459" t="s">
        <v>89</v>
      </c>
      <c r="J459" s="3">
        <f>Table1[[#This Row],[Quantity_Sold (int)]]/Table1[[#This Row],[Quantity_In_Inventory]]</f>
        <v>4</v>
      </c>
      <c r="K459" s="7">
        <f>IFERROR(Table1[[#This Row],[Quantity_Sold (int)]]/Table1[[#This Row],[Wished_Count]],0)</f>
        <v>1.1895910780669146</v>
      </c>
      <c r="M459" t="str" cm="1">
        <f t="array" ref="M459">_xlfn.IFS(AND(L459 &gt;= 0.5,L459 &lt;= 1.5), "Perfect", L459 &lt; 0.5, "Understocked", L459 &gt; 1.5, "Overstocked")</f>
        <v>Understocked</v>
      </c>
    </row>
    <row r="460" spans="1:13" hidden="1" x14ac:dyDescent="0.3">
      <c r="A460" t="s">
        <v>631</v>
      </c>
      <c r="B460" s="3" t="s">
        <v>11</v>
      </c>
      <c r="C460" s="3">
        <v>313</v>
      </c>
      <c r="D460" s="3" t="str">
        <f t="shared" si="21"/>
        <v xml:space="preserve">364 </v>
      </c>
      <c r="E460" s="3">
        <v>24149</v>
      </c>
      <c r="I460" t="s">
        <v>632</v>
      </c>
      <c r="J460" s="3">
        <f>Table1[[#This Row],[Quantity_Sold (int)]]/Table1[[#This Row],[Quantity_In_Inventory]]</f>
        <v>1.1629392971246006</v>
      </c>
      <c r="K460" s="7">
        <f>IFERROR(Table1[[#This Row],[Quantity_Sold (int)]]/Table1[[#This Row],[Wished_Count]],0)</f>
        <v>1.5073087912542962E-2</v>
      </c>
      <c r="M460" t="str" cm="1">
        <f t="array" ref="M460">_xlfn.IFS(AND(L460 &gt;= 0.5,L460 &lt;= 1.5), "Perfect", L460 &lt; 0.5, "Understocked", L460 &gt; 1.5, "Overstocked")</f>
        <v>Understocked</v>
      </c>
    </row>
    <row r="461" spans="1:13" hidden="1" x14ac:dyDescent="0.3">
      <c r="A461" t="s">
        <v>633</v>
      </c>
      <c r="B461" s="3" t="s">
        <v>11</v>
      </c>
      <c r="C461" s="3">
        <v>208</v>
      </c>
      <c r="D461" s="3" t="str">
        <f t="shared" si="21"/>
        <v xml:space="preserve">415 </v>
      </c>
      <c r="E461" s="3">
        <v>63</v>
      </c>
      <c r="I461" t="s">
        <v>571</v>
      </c>
      <c r="J461" s="3">
        <f>Table1[[#This Row],[Quantity_Sold (int)]]/Table1[[#This Row],[Quantity_In_Inventory]]</f>
        <v>1.9951923076923077</v>
      </c>
      <c r="K461" s="7">
        <f>IFERROR(Table1[[#This Row],[Quantity_Sold (int)]]/Table1[[#This Row],[Wished_Count]],0)</f>
        <v>6.587301587301587</v>
      </c>
      <c r="M461" t="str" cm="1">
        <f t="array" ref="M461">_xlfn.IFS(AND(L461 &gt;= 0.5,L461 &lt;= 1.5), "Perfect", L461 &lt; 0.5, "Understocked", L461 &gt; 1.5, "Overstocked")</f>
        <v>Understocked</v>
      </c>
    </row>
    <row r="462" spans="1:13" hidden="1" x14ac:dyDescent="0.3">
      <c r="A462" t="s">
        <v>634</v>
      </c>
      <c r="B462" s="3" t="s">
        <v>11</v>
      </c>
      <c r="C462" s="3">
        <v>7483</v>
      </c>
      <c r="D462" s="3" t="str">
        <f t="shared" si="21"/>
        <v xml:space="preserve">0 </v>
      </c>
      <c r="E462" s="3">
        <v>1169</v>
      </c>
      <c r="I462" t="s">
        <v>10</v>
      </c>
      <c r="J462" s="3">
        <f>Table1[[#This Row],[Quantity_Sold (int)]]/Table1[[#This Row],[Quantity_In_Inventory]]</f>
        <v>0</v>
      </c>
      <c r="K462" s="7">
        <f>IFERROR(Table1[[#This Row],[Quantity_Sold (int)]]/Table1[[#This Row],[Wished_Count]],0)</f>
        <v>0</v>
      </c>
      <c r="M462" t="str" cm="1">
        <f t="array" ref="M462">_xlfn.IFS(AND(L462 &gt;= 0.5,L462 &lt;= 1.5), "Perfect", L462 &lt; 0.5, "Understocked", L462 &gt; 1.5, "Overstocked")</f>
        <v>Understocked</v>
      </c>
    </row>
    <row r="463" spans="1:13" hidden="1" x14ac:dyDescent="0.3">
      <c r="A463" t="s">
        <v>635</v>
      </c>
      <c r="B463" s="3" t="s">
        <v>11</v>
      </c>
      <c r="C463" s="3">
        <v>19762</v>
      </c>
      <c r="D463" s="3" t="str">
        <f t="shared" si="21"/>
        <v xml:space="preserve">1,000 </v>
      </c>
      <c r="E463" s="3">
        <v>75</v>
      </c>
      <c r="I463" t="s">
        <v>12</v>
      </c>
      <c r="J463" s="3">
        <f>Table1[[#This Row],[Quantity_Sold (int)]]/Table1[[#This Row],[Quantity_In_Inventory]]</f>
        <v>5.0602165772695072E-5</v>
      </c>
      <c r="K463" s="7">
        <f>IFERROR(Table1[[#This Row],[Quantity_Sold (int)]]/Table1[[#This Row],[Wished_Count]],0)</f>
        <v>1.3333333333333334E-2</v>
      </c>
      <c r="M463" t="str" cm="1">
        <f t="array" ref="M463">_xlfn.IFS(AND(L463 &gt;= 0.5,L463 &lt;= 1.5), "Perfect", L463 &lt; 0.5, "Understocked", L463 &gt; 1.5, "Overstocked")</f>
        <v>Understocked</v>
      </c>
    </row>
    <row r="464" spans="1:13" hidden="1" x14ac:dyDescent="0.3">
      <c r="A464" t="s">
        <v>636</v>
      </c>
      <c r="B464" s="3" t="s">
        <v>11</v>
      </c>
      <c r="C464" s="3">
        <v>308</v>
      </c>
      <c r="D464" s="3" t="str">
        <f t="shared" si="21"/>
        <v xml:space="preserve">140 </v>
      </c>
      <c r="E464" s="3">
        <v>549</v>
      </c>
      <c r="I464" t="s">
        <v>395</v>
      </c>
      <c r="J464" s="3">
        <f>Table1[[#This Row],[Quantity_Sold (int)]]/Table1[[#This Row],[Quantity_In_Inventory]]</f>
        <v>0.45454545454545453</v>
      </c>
      <c r="K464" s="7">
        <f>IFERROR(Table1[[#This Row],[Quantity_Sold (int)]]/Table1[[#This Row],[Wished_Count]],0)</f>
        <v>0.25500910746812389</v>
      </c>
      <c r="M464" t="str" cm="1">
        <f t="array" ref="M464">_xlfn.IFS(AND(L464 &gt;= 0.5,L464 &lt;= 1.5), "Perfect", L464 &lt; 0.5, "Understocked", L464 &gt; 1.5, "Overstocked")</f>
        <v>Understocked</v>
      </c>
    </row>
    <row r="465" spans="1:13" hidden="1" x14ac:dyDescent="0.3">
      <c r="A465" t="s">
        <v>72</v>
      </c>
      <c r="B465" s="3" t="s">
        <v>11</v>
      </c>
      <c r="C465" s="3">
        <v>52</v>
      </c>
      <c r="D465" s="3" t="str">
        <f t="shared" si="21"/>
        <v xml:space="preserve">1,000 </v>
      </c>
      <c r="E465" s="3">
        <v>224</v>
      </c>
      <c r="I465" t="s">
        <v>12</v>
      </c>
      <c r="J465" s="3">
        <f>Table1[[#This Row],[Quantity_Sold (int)]]/Table1[[#This Row],[Quantity_In_Inventory]]</f>
        <v>1.9230769230769232E-2</v>
      </c>
      <c r="K465" s="7">
        <f>IFERROR(Table1[[#This Row],[Quantity_Sold (int)]]/Table1[[#This Row],[Wished_Count]],0)</f>
        <v>4.464285714285714E-3</v>
      </c>
      <c r="M465" t="str" cm="1">
        <f t="array" ref="M465">_xlfn.IFS(AND(L465 &gt;= 0.5,L465 &lt;= 1.5), "Perfect", L465 &lt; 0.5, "Understocked", L465 &gt; 1.5, "Overstocked")</f>
        <v>Understocked</v>
      </c>
    </row>
    <row r="466" spans="1:13" hidden="1" x14ac:dyDescent="0.3">
      <c r="A466" t="s">
        <v>637</v>
      </c>
      <c r="B466" s="3" t="s">
        <v>11</v>
      </c>
      <c r="C466" s="3">
        <v>58</v>
      </c>
      <c r="D466" s="3" t="str">
        <f t="shared" si="21"/>
        <v xml:space="preserve">137 </v>
      </c>
      <c r="E466" s="3">
        <v>145</v>
      </c>
      <c r="I466" t="s">
        <v>638</v>
      </c>
      <c r="J466" s="3">
        <f>Table1[[#This Row],[Quantity_Sold (int)]]/Table1[[#This Row],[Quantity_In_Inventory]]</f>
        <v>2.3620689655172415</v>
      </c>
      <c r="K466" s="7">
        <f>IFERROR(Table1[[#This Row],[Quantity_Sold (int)]]/Table1[[#This Row],[Wished_Count]],0)</f>
        <v>0.94482758620689655</v>
      </c>
      <c r="M466" t="str" cm="1">
        <f t="array" ref="M466">_xlfn.IFS(AND(L466 &gt;= 0.5,L466 &lt;= 1.5), "Perfect", L466 &lt; 0.5, "Understocked", L466 &gt; 1.5, "Overstocked")</f>
        <v>Understocked</v>
      </c>
    </row>
    <row r="467" spans="1:13" hidden="1" x14ac:dyDescent="0.3">
      <c r="A467" t="s">
        <v>639</v>
      </c>
      <c r="B467" s="3" t="s">
        <v>11</v>
      </c>
      <c r="C467" s="3">
        <v>304</v>
      </c>
      <c r="D467" s="3" t="str">
        <f t="shared" si="21"/>
        <v xml:space="preserve">8 </v>
      </c>
      <c r="E467" s="3">
        <v>878</v>
      </c>
      <c r="I467" t="s">
        <v>47</v>
      </c>
      <c r="J467" s="3">
        <f>Table1[[#This Row],[Quantity_Sold (int)]]/Table1[[#This Row],[Quantity_In_Inventory]]</f>
        <v>2.6315789473684209E-2</v>
      </c>
      <c r="K467" s="7">
        <f>IFERROR(Table1[[#This Row],[Quantity_Sold (int)]]/Table1[[#This Row],[Wished_Count]],0)</f>
        <v>9.1116173120728925E-3</v>
      </c>
      <c r="M467" t="str" cm="1">
        <f t="array" ref="M467">_xlfn.IFS(AND(L467 &gt;= 0.5,L467 &lt;= 1.5), "Perfect", L467 &lt; 0.5, "Understocked", L467 &gt; 1.5, "Overstocked")</f>
        <v>Understocked</v>
      </c>
    </row>
    <row r="468" spans="1:13" hidden="1" x14ac:dyDescent="0.3">
      <c r="A468" t="s">
        <v>640</v>
      </c>
      <c r="B468" s="3" t="s">
        <v>11</v>
      </c>
      <c r="C468" s="3">
        <v>1242</v>
      </c>
      <c r="D468" s="3" t="str">
        <f t="shared" si="21"/>
        <v xml:space="preserve">1,000 </v>
      </c>
      <c r="E468" s="3">
        <v>79</v>
      </c>
      <c r="I468" t="s">
        <v>12</v>
      </c>
      <c r="J468" s="3">
        <f>Table1[[#This Row],[Quantity_Sold (int)]]/Table1[[#This Row],[Quantity_In_Inventory]]</f>
        <v>8.0515297906602254E-4</v>
      </c>
      <c r="K468" s="7">
        <f>IFERROR(Table1[[#This Row],[Quantity_Sold (int)]]/Table1[[#This Row],[Wished_Count]],0)</f>
        <v>1.2658227848101266E-2</v>
      </c>
      <c r="M468" t="str" cm="1">
        <f t="array" ref="M468">_xlfn.IFS(AND(L468 &gt;= 0.5,L468 &lt;= 1.5), "Perfect", L468 &lt; 0.5, "Understocked", L468 &gt; 1.5, "Overstocked")</f>
        <v>Understocked</v>
      </c>
    </row>
    <row r="469" spans="1:13" hidden="1" x14ac:dyDescent="0.3">
      <c r="A469" t="s">
        <v>641</v>
      </c>
      <c r="B469" s="3" t="s">
        <v>11</v>
      </c>
      <c r="C469" s="3">
        <v>39904</v>
      </c>
      <c r="D469" s="3" t="str">
        <f t="shared" si="21"/>
        <v xml:space="preserve">64 </v>
      </c>
      <c r="E469" s="3">
        <v>878</v>
      </c>
      <c r="I469" t="s">
        <v>642</v>
      </c>
      <c r="J469" s="3">
        <f>Table1[[#This Row],[Quantity_Sold (int)]]/Table1[[#This Row],[Quantity_In_Inventory]]</f>
        <v>1.6038492381716118E-3</v>
      </c>
      <c r="K469" s="7">
        <f>IFERROR(Table1[[#This Row],[Quantity_Sold (int)]]/Table1[[#This Row],[Wished_Count]],0)</f>
        <v>7.289293849658314E-2</v>
      </c>
      <c r="M469" t="str" cm="1">
        <f t="array" ref="M469">_xlfn.IFS(AND(L469 &gt;= 0.5,L469 &lt;= 1.5), "Perfect", L469 &lt; 0.5, "Understocked", L469 &gt; 1.5, "Overstocked")</f>
        <v>Understocked</v>
      </c>
    </row>
    <row r="470" spans="1:13" hidden="1" x14ac:dyDescent="0.3">
      <c r="A470" t="s">
        <v>643</v>
      </c>
      <c r="B470" s="3" t="s">
        <v>11</v>
      </c>
      <c r="C470" s="3">
        <v>56</v>
      </c>
      <c r="D470" s="3" t="str">
        <f t="shared" si="21"/>
        <v xml:space="preserve">318 </v>
      </c>
      <c r="E470" s="3">
        <v>46</v>
      </c>
      <c r="I470" t="s">
        <v>644</v>
      </c>
      <c r="J470" s="3">
        <f>Table1[[#This Row],[Quantity_Sold (int)]]/Table1[[#This Row],[Quantity_In_Inventory]]</f>
        <v>5.6785714285714288</v>
      </c>
      <c r="K470" s="7">
        <f>IFERROR(Table1[[#This Row],[Quantity_Sold (int)]]/Table1[[#This Row],[Wished_Count]],0)</f>
        <v>6.9130434782608692</v>
      </c>
      <c r="M470" t="str" cm="1">
        <f t="array" ref="M470">_xlfn.IFS(AND(L470 &gt;= 0.5,L470 &lt;= 1.5), "Perfect", L470 &lt; 0.5, "Understocked", L470 &gt; 1.5, "Overstocked")</f>
        <v>Understocked</v>
      </c>
    </row>
    <row r="471" spans="1:13" hidden="1" x14ac:dyDescent="0.3">
      <c r="A471" t="s">
        <v>645</v>
      </c>
      <c r="B471" s="3" t="s">
        <v>11</v>
      </c>
      <c r="C471" s="3">
        <v>6</v>
      </c>
      <c r="D471" s="3" t="str">
        <f t="shared" si="21"/>
        <v xml:space="preserve">0 </v>
      </c>
      <c r="E471" s="3">
        <v>103</v>
      </c>
      <c r="I471" t="s">
        <v>10</v>
      </c>
      <c r="J471" s="3">
        <f>Table1[[#This Row],[Quantity_Sold (int)]]/Table1[[#This Row],[Quantity_In_Inventory]]</f>
        <v>0</v>
      </c>
      <c r="K471" s="7">
        <f>IFERROR(Table1[[#This Row],[Quantity_Sold (int)]]/Table1[[#This Row],[Wished_Count]],0)</f>
        <v>0</v>
      </c>
      <c r="M471" t="str" cm="1">
        <f t="array" ref="M471">_xlfn.IFS(AND(L471 &gt;= 0.5,L471 &lt;= 1.5), "Perfect", L471 &lt; 0.5, "Understocked", L471 &gt; 1.5, "Overstocked")</f>
        <v>Understocked</v>
      </c>
    </row>
    <row r="472" spans="1:13" hidden="1" x14ac:dyDescent="0.3">
      <c r="A472" t="s">
        <v>646</v>
      </c>
      <c r="B472" s="3" t="s">
        <v>11</v>
      </c>
      <c r="C472" s="3">
        <v>4952</v>
      </c>
      <c r="D472" s="3" t="str">
        <f t="shared" si="21"/>
        <v xml:space="preserve">111 </v>
      </c>
      <c r="E472" s="3">
        <v>349</v>
      </c>
      <c r="I472" t="s">
        <v>647</v>
      </c>
      <c r="J472" s="3">
        <f>Table1[[#This Row],[Quantity_Sold (int)]]/Table1[[#This Row],[Quantity_In_Inventory]]</f>
        <v>2.2415185783521811E-2</v>
      </c>
      <c r="K472" s="7">
        <f>IFERROR(Table1[[#This Row],[Quantity_Sold (int)]]/Table1[[#This Row],[Wished_Count]],0)</f>
        <v>0.31805157593123207</v>
      </c>
      <c r="M472" t="str" cm="1">
        <f t="array" ref="M472">_xlfn.IFS(AND(L472 &gt;= 0.5,L472 &lt;= 1.5), "Perfect", L472 &lt; 0.5, "Understocked", L472 &gt; 1.5, "Overstocked")</f>
        <v>Understocked</v>
      </c>
    </row>
    <row r="473" spans="1:13" hidden="1" x14ac:dyDescent="0.3">
      <c r="A473" t="s">
        <v>648</v>
      </c>
      <c r="B473" s="3" t="s">
        <v>11</v>
      </c>
      <c r="C473" s="3">
        <v>21</v>
      </c>
      <c r="D473" s="3" t="str">
        <f t="shared" si="21"/>
        <v xml:space="preserve">600 </v>
      </c>
      <c r="E473" s="3">
        <v>35</v>
      </c>
      <c r="I473" t="s">
        <v>93</v>
      </c>
      <c r="J473" s="3">
        <f>Table1[[#This Row],[Quantity_Sold (int)]]/Table1[[#This Row],[Quantity_In_Inventory]]</f>
        <v>28.571428571428573</v>
      </c>
      <c r="K473" s="7">
        <f>IFERROR(Table1[[#This Row],[Quantity_Sold (int)]]/Table1[[#This Row],[Wished_Count]],0)</f>
        <v>17.142857142857142</v>
      </c>
      <c r="M473" t="str" cm="1">
        <f t="array" ref="M473">_xlfn.IFS(AND(L473 &gt;= 0.5,L473 &lt;= 1.5), "Perfect", L473 &lt; 0.5, "Understocked", L473 &gt; 1.5, "Overstocked")</f>
        <v>Understocked</v>
      </c>
    </row>
    <row r="474" spans="1:13" hidden="1" x14ac:dyDescent="0.3">
      <c r="A474" t="s">
        <v>649</v>
      </c>
      <c r="B474" s="3" t="s">
        <v>11</v>
      </c>
      <c r="C474" s="3">
        <v>227</v>
      </c>
      <c r="D474" s="3" t="str">
        <f t="shared" si="21"/>
        <v xml:space="preserve">500 </v>
      </c>
      <c r="E474" s="3">
        <v>10890</v>
      </c>
      <c r="I474" t="s">
        <v>650</v>
      </c>
      <c r="J474" s="3">
        <f>Table1[[#This Row],[Quantity_Sold (int)]]/Table1[[#This Row],[Quantity_In_Inventory]]</f>
        <v>2.2026431718061672</v>
      </c>
      <c r="K474" s="7">
        <f>IFERROR(Table1[[#This Row],[Quantity_Sold (int)]]/Table1[[#This Row],[Wished_Count]],0)</f>
        <v>4.5913682277318638E-2</v>
      </c>
      <c r="M474" t="str" cm="1">
        <f t="array" ref="M474">_xlfn.IFS(AND(L474 &gt;= 0.5,L474 &lt;= 1.5), "Perfect", L474 &lt; 0.5, "Understocked", L474 &gt; 1.5, "Overstocked")</f>
        <v>Understocked</v>
      </c>
    </row>
    <row r="475" spans="1:13" hidden="1" x14ac:dyDescent="0.3">
      <c r="A475" t="s">
        <v>651</v>
      </c>
      <c r="B475" s="3" t="s">
        <v>11</v>
      </c>
      <c r="C475" s="3">
        <v>911</v>
      </c>
      <c r="D475" s="3" t="str">
        <f t="shared" si="21"/>
        <v xml:space="preserve">600 </v>
      </c>
      <c r="E475" s="3">
        <v>218</v>
      </c>
      <c r="I475" t="s">
        <v>93</v>
      </c>
      <c r="J475" s="3">
        <f>Table1[[#This Row],[Quantity_Sold (int)]]/Table1[[#This Row],[Quantity_In_Inventory]]</f>
        <v>0.65861690450054888</v>
      </c>
      <c r="K475" s="7">
        <f>IFERROR(Table1[[#This Row],[Quantity_Sold (int)]]/Table1[[#This Row],[Wished_Count]],0)</f>
        <v>2.7522935779816513</v>
      </c>
      <c r="M475" t="str" cm="1">
        <f t="array" ref="M475">_xlfn.IFS(AND(L475 &gt;= 0.5,L475 &lt;= 1.5), "Perfect", L475 &lt; 0.5, "Understocked", L475 &gt; 1.5, "Overstocked")</f>
        <v>Understocked</v>
      </c>
    </row>
    <row r="476" spans="1:13" hidden="1" x14ac:dyDescent="0.3">
      <c r="A476" t="s">
        <v>652</v>
      </c>
      <c r="B476" s="3" t="s">
        <v>11</v>
      </c>
      <c r="C476" s="3">
        <v>189</v>
      </c>
      <c r="D476" s="3" t="str">
        <f t="shared" si="21"/>
        <v xml:space="preserve">0 </v>
      </c>
      <c r="E476" s="3">
        <v>788</v>
      </c>
      <c r="I476" t="s">
        <v>10</v>
      </c>
      <c r="J476" s="3">
        <f>Table1[[#This Row],[Quantity_Sold (int)]]/Table1[[#This Row],[Quantity_In_Inventory]]</f>
        <v>0</v>
      </c>
      <c r="K476" s="7">
        <f>IFERROR(Table1[[#This Row],[Quantity_Sold (int)]]/Table1[[#This Row],[Wished_Count]],0)</f>
        <v>0</v>
      </c>
      <c r="M476" t="str" cm="1">
        <f t="array" ref="M476">_xlfn.IFS(AND(L476 &gt;= 0.5,L476 &lt;= 1.5), "Perfect", L476 &lt; 0.5, "Understocked", L476 &gt; 1.5, "Overstocked")</f>
        <v>Understocked</v>
      </c>
    </row>
    <row r="477" spans="1:13" hidden="1" x14ac:dyDescent="0.3">
      <c r="A477" t="s">
        <v>192</v>
      </c>
      <c r="B477" s="3" t="s">
        <v>11</v>
      </c>
      <c r="C477" s="3">
        <v>141</v>
      </c>
      <c r="D477" s="3" t="str">
        <f t="shared" si="21"/>
        <v xml:space="preserve">0 </v>
      </c>
      <c r="E477" s="3">
        <v>818</v>
      </c>
      <c r="I477" t="s">
        <v>10</v>
      </c>
      <c r="J477" s="3">
        <f>Table1[[#This Row],[Quantity_Sold (int)]]/Table1[[#This Row],[Quantity_In_Inventory]]</f>
        <v>0</v>
      </c>
      <c r="K477" s="7">
        <f>IFERROR(Table1[[#This Row],[Quantity_Sold (int)]]/Table1[[#This Row],[Wished_Count]],0)</f>
        <v>0</v>
      </c>
      <c r="M477" t="str" cm="1">
        <f t="array" ref="M477">_xlfn.IFS(AND(L477 &gt;= 0.5,L477 &lt;= 1.5), "Perfect", L477 &lt; 0.5, "Understocked", L477 &gt; 1.5, "Overstocked")</f>
        <v>Understocked</v>
      </c>
    </row>
    <row r="478" spans="1:13" hidden="1" x14ac:dyDescent="0.3">
      <c r="A478" t="s">
        <v>653</v>
      </c>
      <c r="B478" s="3" t="s">
        <v>11</v>
      </c>
      <c r="C478" s="3">
        <v>106</v>
      </c>
      <c r="D478" s="3" t="str">
        <f t="shared" si="21"/>
        <v xml:space="preserve">5,000 </v>
      </c>
      <c r="E478" s="3">
        <v>43</v>
      </c>
      <c r="I478" t="s">
        <v>110</v>
      </c>
      <c r="J478" s="3">
        <f>Table1[[#This Row],[Quantity_Sold (int)]]/Table1[[#This Row],[Quantity_In_Inventory]]</f>
        <v>4.716981132075472E-2</v>
      </c>
      <c r="K478" s="7">
        <f>IFERROR(Table1[[#This Row],[Quantity_Sold (int)]]/Table1[[#This Row],[Wished_Count]],0)</f>
        <v>0.11627906976744186</v>
      </c>
      <c r="M478" t="str" cm="1">
        <f t="array" ref="M478">_xlfn.IFS(AND(L478 &gt;= 0.5,L478 &lt;= 1.5), "Perfect", L478 &lt; 0.5, "Understocked", L478 &gt; 1.5, "Overstocked")</f>
        <v>Understocked</v>
      </c>
    </row>
    <row r="479" spans="1:13" hidden="1" x14ac:dyDescent="0.3">
      <c r="A479" t="s">
        <v>654</v>
      </c>
      <c r="B479" s="3" t="s">
        <v>11</v>
      </c>
      <c r="C479" s="3">
        <v>27379</v>
      </c>
      <c r="D479" s="3" t="str">
        <f t="shared" si="21"/>
        <v xml:space="preserve">0 </v>
      </c>
      <c r="E479" s="3">
        <v>71</v>
      </c>
      <c r="I479" t="s">
        <v>10</v>
      </c>
      <c r="J479" s="3">
        <f>Table1[[#This Row],[Quantity_Sold (int)]]/Table1[[#This Row],[Quantity_In_Inventory]]</f>
        <v>0</v>
      </c>
      <c r="K479" s="7">
        <f>IFERROR(Table1[[#This Row],[Quantity_Sold (int)]]/Table1[[#This Row],[Wished_Count]],0)</f>
        <v>0</v>
      </c>
      <c r="M479" t="str" cm="1">
        <f t="array" ref="M479">_xlfn.IFS(AND(L479 &gt;= 0.5,L479 &lt;= 1.5), "Perfect", L479 &lt; 0.5, "Understocked", L479 &gt; 1.5, "Overstocked")</f>
        <v>Understocked</v>
      </c>
    </row>
    <row r="480" spans="1:13" hidden="1" x14ac:dyDescent="0.3">
      <c r="A480" t="s">
        <v>655</v>
      </c>
      <c r="B480" s="3" t="s">
        <v>11</v>
      </c>
      <c r="C480" s="3">
        <v>12280</v>
      </c>
      <c r="D480" s="3" t="str">
        <f t="shared" si="21"/>
        <v xml:space="preserve">62 </v>
      </c>
      <c r="E480" s="3">
        <v>1515</v>
      </c>
      <c r="I480" t="s">
        <v>656</v>
      </c>
      <c r="J480" s="3">
        <f>Table1[[#This Row],[Quantity_Sold (int)]]/Table1[[#This Row],[Quantity_In_Inventory]]</f>
        <v>5.0488599348534205E-3</v>
      </c>
      <c r="K480" s="7">
        <f>IFERROR(Table1[[#This Row],[Quantity_Sold (int)]]/Table1[[#This Row],[Wished_Count]],0)</f>
        <v>4.0924092409240921E-2</v>
      </c>
      <c r="M480" t="str" cm="1">
        <f t="array" ref="M480">_xlfn.IFS(AND(L480 &gt;= 0.5,L480 &lt;= 1.5), "Perfect", L480 &lt; 0.5, "Understocked", L480 &gt; 1.5, "Overstocked")</f>
        <v>Understocked</v>
      </c>
    </row>
    <row r="481" spans="1:13" hidden="1" x14ac:dyDescent="0.3">
      <c r="A481" t="s">
        <v>657</v>
      </c>
      <c r="B481" s="3" t="s">
        <v>11</v>
      </c>
      <c r="C481" s="3">
        <v>207</v>
      </c>
      <c r="D481" s="3" t="str">
        <f t="shared" si="21"/>
        <v xml:space="preserve">1 </v>
      </c>
      <c r="E481" s="3">
        <v>9667</v>
      </c>
      <c r="I481" t="s">
        <v>36</v>
      </c>
      <c r="J481" s="3">
        <f>Table1[[#This Row],[Quantity_Sold (int)]]/Table1[[#This Row],[Quantity_In_Inventory]]</f>
        <v>4.830917874396135E-3</v>
      </c>
      <c r="K481" s="7">
        <f>IFERROR(Table1[[#This Row],[Quantity_Sold (int)]]/Table1[[#This Row],[Wished_Count]],0)</f>
        <v>1.0344470880314473E-4</v>
      </c>
      <c r="M481" t="str" cm="1">
        <f t="array" ref="M481">_xlfn.IFS(AND(L481 &gt;= 0.5,L481 &lt;= 1.5), "Perfect", L481 &lt; 0.5, "Understocked", L481 &gt; 1.5, "Overstocked")</f>
        <v>Understocked</v>
      </c>
    </row>
    <row r="482" spans="1:13" hidden="1" x14ac:dyDescent="0.3">
      <c r="A482" t="s">
        <v>658</v>
      </c>
      <c r="B482" s="3" t="s">
        <v>11</v>
      </c>
      <c r="C482" s="3">
        <v>2282</v>
      </c>
      <c r="D482" s="3" t="str">
        <f t="shared" si="21"/>
        <v xml:space="preserve">124 </v>
      </c>
      <c r="E482" s="3">
        <v>116</v>
      </c>
      <c r="I482" t="s">
        <v>659</v>
      </c>
      <c r="J482" s="3">
        <f>Table1[[#This Row],[Quantity_Sold (int)]]/Table1[[#This Row],[Quantity_In_Inventory]]</f>
        <v>5.4338299737072743E-2</v>
      </c>
      <c r="K482" s="7">
        <f>IFERROR(Table1[[#This Row],[Quantity_Sold (int)]]/Table1[[#This Row],[Wished_Count]],0)</f>
        <v>1.0689655172413792</v>
      </c>
      <c r="M482" t="str" cm="1">
        <f t="array" ref="M482">_xlfn.IFS(AND(L482 &gt;= 0.5,L482 &lt;= 1.5), "Perfect", L482 &lt; 0.5, "Understocked", L482 &gt; 1.5, "Overstocked")</f>
        <v>Understocked</v>
      </c>
    </row>
    <row r="483" spans="1:13" hidden="1" x14ac:dyDescent="0.3">
      <c r="A483" t="s">
        <v>660</v>
      </c>
      <c r="B483" s="3" t="s">
        <v>11</v>
      </c>
      <c r="C483" s="3">
        <v>46</v>
      </c>
      <c r="D483" s="3" t="str">
        <f t="shared" si="21"/>
        <v xml:space="preserve">600 </v>
      </c>
      <c r="E483" s="3">
        <v>583</v>
      </c>
      <c r="I483" t="s">
        <v>93</v>
      </c>
      <c r="J483" s="3">
        <f>Table1[[#This Row],[Quantity_Sold (int)]]/Table1[[#This Row],[Quantity_In_Inventory]]</f>
        <v>13.043478260869565</v>
      </c>
      <c r="K483" s="7">
        <f>IFERROR(Table1[[#This Row],[Quantity_Sold (int)]]/Table1[[#This Row],[Wished_Count]],0)</f>
        <v>1.0291595197255574</v>
      </c>
      <c r="M483" t="str" cm="1">
        <f t="array" ref="M483">_xlfn.IFS(AND(L483 &gt;= 0.5,L483 &lt;= 1.5), "Perfect", L483 &lt; 0.5, "Understocked", L483 &gt; 1.5, "Overstocked")</f>
        <v>Understocked</v>
      </c>
    </row>
    <row r="484" spans="1:13" hidden="1" x14ac:dyDescent="0.3">
      <c r="A484" t="s">
        <v>661</v>
      </c>
      <c r="B484" s="3" t="s">
        <v>11</v>
      </c>
      <c r="C484" s="3">
        <v>51</v>
      </c>
      <c r="D484" s="3" t="str">
        <f t="shared" si="21"/>
        <v xml:space="preserve">362 </v>
      </c>
      <c r="E484" s="3">
        <v>9</v>
      </c>
      <c r="I484" t="s">
        <v>662</v>
      </c>
      <c r="J484" s="3">
        <f>Table1[[#This Row],[Quantity_Sold (int)]]/Table1[[#This Row],[Quantity_In_Inventory]]</f>
        <v>7.0980392156862742</v>
      </c>
      <c r="K484" s="7">
        <f>IFERROR(Table1[[#This Row],[Quantity_Sold (int)]]/Table1[[#This Row],[Wished_Count]],0)</f>
        <v>40.222222222222221</v>
      </c>
      <c r="M484" t="str" cm="1">
        <f t="array" ref="M484">_xlfn.IFS(AND(L484 &gt;= 0.5,L484 &lt;= 1.5), "Perfect", L484 &lt; 0.5, "Understocked", L484 &gt; 1.5, "Overstocked")</f>
        <v>Understocked</v>
      </c>
    </row>
    <row r="485" spans="1:13" hidden="1" x14ac:dyDescent="0.3">
      <c r="A485" t="s">
        <v>663</v>
      </c>
      <c r="B485" s="3" t="s">
        <v>11</v>
      </c>
      <c r="C485" s="3">
        <v>43</v>
      </c>
      <c r="D485" s="3" t="str">
        <f t="shared" si="21"/>
        <v xml:space="preserve">2,000 </v>
      </c>
      <c r="E485" s="3">
        <v>49</v>
      </c>
      <c r="I485" t="s">
        <v>21</v>
      </c>
      <c r="J485" s="3">
        <f>Table1[[#This Row],[Quantity_Sold (int)]]/Table1[[#This Row],[Quantity_In_Inventory]]</f>
        <v>4.6511627906976744E-2</v>
      </c>
      <c r="K485" s="7">
        <f>IFERROR(Table1[[#This Row],[Quantity_Sold (int)]]/Table1[[#This Row],[Wished_Count]],0)</f>
        <v>4.0816326530612242E-2</v>
      </c>
      <c r="M485" t="str" cm="1">
        <f t="array" ref="M485">_xlfn.IFS(AND(L485 &gt;= 0.5,L485 &lt;= 1.5), "Perfect", L485 &lt; 0.5, "Understocked", L485 &gt; 1.5, "Overstocked")</f>
        <v>Understocked</v>
      </c>
    </row>
    <row r="486" spans="1:13" hidden="1" x14ac:dyDescent="0.3">
      <c r="A486" t="s">
        <v>664</v>
      </c>
      <c r="B486" s="3" t="s">
        <v>11</v>
      </c>
      <c r="C486" s="3">
        <v>19</v>
      </c>
      <c r="D486" s="3" t="str">
        <f t="shared" si="21"/>
        <v xml:space="preserve">66 </v>
      </c>
      <c r="E486" s="3">
        <v>106</v>
      </c>
      <c r="I486" t="s">
        <v>285</v>
      </c>
      <c r="J486" s="3">
        <f>Table1[[#This Row],[Quantity_Sold (int)]]/Table1[[#This Row],[Quantity_In_Inventory]]</f>
        <v>3.4736842105263159</v>
      </c>
      <c r="K486" s="7">
        <f>IFERROR(Table1[[#This Row],[Quantity_Sold (int)]]/Table1[[#This Row],[Wished_Count]],0)</f>
        <v>0.62264150943396224</v>
      </c>
      <c r="M486" t="str" cm="1">
        <f t="array" ref="M486">_xlfn.IFS(AND(L486 &gt;= 0.5,L486 &lt;= 1.5), "Perfect", L486 &lt; 0.5, "Understocked", L486 &gt; 1.5, "Overstocked")</f>
        <v>Understocked</v>
      </c>
    </row>
    <row r="487" spans="1:13" hidden="1" x14ac:dyDescent="0.3">
      <c r="A487" t="s">
        <v>665</v>
      </c>
      <c r="B487" s="3" t="s">
        <v>11</v>
      </c>
      <c r="C487" s="3">
        <v>2150</v>
      </c>
      <c r="D487" s="3" t="str">
        <f t="shared" si="21"/>
        <v xml:space="preserve">132 </v>
      </c>
      <c r="E487" s="3">
        <v>1793</v>
      </c>
      <c r="I487" t="s">
        <v>666</v>
      </c>
      <c r="J487" s="3">
        <f>Table1[[#This Row],[Quantity_Sold (int)]]/Table1[[#This Row],[Quantity_In_Inventory]]</f>
        <v>6.1395348837209304E-2</v>
      </c>
      <c r="K487" s="7">
        <f>IFERROR(Table1[[#This Row],[Quantity_Sold (int)]]/Table1[[#This Row],[Wished_Count]],0)</f>
        <v>7.3619631901840496E-2</v>
      </c>
      <c r="M487" t="str" cm="1">
        <f t="array" ref="M487">_xlfn.IFS(AND(L487 &gt;= 0.5,L487 &lt;= 1.5), "Perfect", L487 &lt; 0.5, "Understocked", L487 &gt; 1.5, "Overstocked")</f>
        <v>Understocked</v>
      </c>
    </row>
    <row r="488" spans="1:13" hidden="1" x14ac:dyDescent="0.3">
      <c r="A488" t="s">
        <v>667</v>
      </c>
      <c r="B488" s="3" t="s">
        <v>11</v>
      </c>
      <c r="C488" s="3">
        <v>200</v>
      </c>
      <c r="D488" s="3" t="str">
        <f t="shared" si="21"/>
        <v xml:space="preserve">1,000 </v>
      </c>
      <c r="E488" s="3">
        <v>2689</v>
      </c>
      <c r="I488" t="s">
        <v>12</v>
      </c>
      <c r="J488" s="3">
        <f>Table1[[#This Row],[Quantity_Sold (int)]]/Table1[[#This Row],[Quantity_In_Inventory]]</f>
        <v>5.0000000000000001E-3</v>
      </c>
      <c r="K488" s="7">
        <f>IFERROR(Table1[[#This Row],[Quantity_Sold (int)]]/Table1[[#This Row],[Wished_Count]],0)</f>
        <v>3.7188545927854219E-4</v>
      </c>
      <c r="M488" t="str" cm="1">
        <f t="array" ref="M488">_xlfn.IFS(AND(L488 &gt;= 0.5,L488 &lt;= 1.5), "Perfect", L488 &lt; 0.5, "Understocked", L488 &gt; 1.5, "Overstocked")</f>
        <v>Understocked</v>
      </c>
    </row>
    <row r="489" spans="1:13" hidden="1" x14ac:dyDescent="0.3">
      <c r="A489" t="s">
        <v>668</v>
      </c>
      <c r="B489" s="3" t="s">
        <v>11</v>
      </c>
      <c r="C489" s="3">
        <v>63</v>
      </c>
      <c r="D489" s="3" t="str">
        <f t="shared" si="21"/>
        <v>800 verkocht</v>
      </c>
      <c r="E489" s="3">
        <v>169</v>
      </c>
      <c r="I489" t="s">
        <v>669</v>
      </c>
      <c r="J489" s="3" t="e">
        <f>Table1[[#This Row],[Quantity_Sold (int)]]/Table1[[#This Row],[Quantity_In_Inventory]]</f>
        <v>#VALUE!</v>
      </c>
      <c r="K489" s="7">
        <f>IFERROR(Table1[[#This Row],[Quantity_Sold (int)]]/Table1[[#This Row],[Wished_Count]],0)</f>
        <v>0</v>
      </c>
      <c r="M489" t="str" cm="1">
        <f t="array" ref="M489">_xlfn.IFS(AND(L489 &gt;= 0.5,L489 &lt;= 1.5), "Perfect", L489 &lt; 0.5, "Understocked", L489 &gt; 1.5, "Overstocked")</f>
        <v>Understocked</v>
      </c>
    </row>
    <row r="490" spans="1:13" hidden="1" x14ac:dyDescent="0.3">
      <c r="A490" t="s">
        <v>670</v>
      </c>
      <c r="B490" s="3" t="s">
        <v>11</v>
      </c>
      <c r="C490" s="3">
        <v>20</v>
      </c>
      <c r="D490" s="3" t="str">
        <f t="shared" si="21"/>
        <v xml:space="preserve">131 </v>
      </c>
      <c r="E490" s="3">
        <v>32</v>
      </c>
      <c r="I490" t="s">
        <v>671</v>
      </c>
      <c r="J490" s="3">
        <f>Table1[[#This Row],[Quantity_Sold (int)]]/Table1[[#This Row],[Quantity_In_Inventory]]</f>
        <v>6.55</v>
      </c>
      <c r="K490" s="7">
        <f>IFERROR(Table1[[#This Row],[Quantity_Sold (int)]]/Table1[[#This Row],[Wished_Count]],0)</f>
        <v>4.09375</v>
      </c>
      <c r="M490" t="str" cm="1">
        <f t="array" ref="M490">_xlfn.IFS(AND(L490 &gt;= 0.5,L490 &lt;= 1.5), "Perfect", L490 &lt; 0.5, "Understocked", L490 &gt; 1.5, "Overstocked")</f>
        <v>Understocked</v>
      </c>
    </row>
    <row r="491" spans="1:13" hidden="1" x14ac:dyDescent="0.3">
      <c r="A491" t="s">
        <v>672</v>
      </c>
      <c r="B491" s="3" t="s">
        <v>11</v>
      </c>
      <c r="C491" s="3">
        <v>4</v>
      </c>
      <c r="D491" s="3" t="str">
        <f t="shared" si="21"/>
        <v xml:space="preserve">238 </v>
      </c>
      <c r="E491" s="3">
        <v>51</v>
      </c>
      <c r="I491" t="s">
        <v>673</v>
      </c>
      <c r="J491" s="3">
        <f>Table1[[#This Row],[Quantity_Sold (int)]]/Table1[[#This Row],[Quantity_In_Inventory]]</f>
        <v>59.5</v>
      </c>
      <c r="K491" s="7">
        <f>IFERROR(Table1[[#This Row],[Quantity_Sold (int)]]/Table1[[#This Row],[Wished_Count]],0)</f>
        <v>4.666666666666667</v>
      </c>
      <c r="M491" t="str" cm="1">
        <f t="array" ref="M491">_xlfn.IFS(AND(L491 &gt;= 0.5,L491 &lt;= 1.5), "Perfect", L491 &lt; 0.5, "Understocked", L491 &gt; 1.5, "Overstocked")</f>
        <v>Understocked</v>
      </c>
    </row>
    <row r="492" spans="1:13" hidden="1" x14ac:dyDescent="0.3">
      <c r="A492" t="s">
        <v>400</v>
      </c>
      <c r="B492" s="3" t="s">
        <v>11</v>
      </c>
      <c r="C492" s="3">
        <v>5</v>
      </c>
      <c r="D492" s="3" t="str">
        <f t="shared" si="21"/>
        <v xml:space="preserve">395 </v>
      </c>
      <c r="E492" s="3">
        <v>69</v>
      </c>
      <c r="I492" t="s">
        <v>674</v>
      </c>
      <c r="J492" s="3">
        <f>Table1[[#This Row],[Quantity_Sold (int)]]/Table1[[#This Row],[Quantity_In_Inventory]]</f>
        <v>79</v>
      </c>
      <c r="K492" s="7">
        <f>IFERROR(Table1[[#This Row],[Quantity_Sold (int)]]/Table1[[#This Row],[Wished_Count]],0)</f>
        <v>5.72463768115942</v>
      </c>
      <c r="M492" t="str" cm="1">
        <f t="array" ref="M492">_xlfn.IFS(AND(L492 &gt;= 0.5,L492 &lt;= 1.5), "Perfect", L492 &lt; 0.5, "Understocked", L492 &gt; 1.5, "Overstocked")</f>
        <v>Understocked</v>
      </c>
    </row>
    <row r="493" spans="1:13" hidden="1" x14ac:dyDescent="0.3">
      <c r="A493" t="s">
        <v>675</v>
      </c>
      <c r="B493" s="3" t="s">
        <v>11</v>
      </c>
      <c r="C493" s="3">
        <v>13</v>
      </c>
      <c r="D493" s="3" t="str">
        <f t="shared" si="21"/>
        <v xml:space="preserve">35 </v>
      </c>
      <c r="E493" s="3">
        <v>897</v>
      </c>
      <c r="I493" t="s">
        <v>676</v>
      </c>
      <c r="J493" s="3">
        <f>Table1[[#This Row],[Quantity_Sold (int)]]/Table1[[#This Row],[Quantity_In_Inventory]]</f>
        <v>2.6923076923076925</v>
      </c>
      <c r="K493" s="7">
        <f>IFERROR(Table1[[#This Row],[Quantity_Sold (int)]]/Table1[[#This Row],[Wished_Count]],0)</f>
        <v>3.901895206243032E-2</v>
      </c>
      <c r="M493" t="str" cm="1">
        <f t="array" ref="M493">_xlfn.IFS(AND(L493 &gt;= 0.5,L493 &lt;= 1.5), "Perfect", L493 &lt; 0.5, "Understocked", L493 &gt; 1.5, "Overstocked")</f>
        <v>Understocked</v>
      </c>
    </row>
    <row r="494" spans="1:13" hidden="1" x14ac:dyDescent="0.3">
      <c r="A494" t="s">
        <v>677</v>
      </c>
      <c r="B494" s="3" t="s">
        <v>11</v>
      </c>
      <c r="C494" s="3">
        <v>90</v>
      </c>
      <c r="D494" s="3" t="str">
        <f t="shared" si="21"/>
        <v xml:space="preserve">148 </v>
      </c>
      <c r="E494" s="3">
        <v>92</v>
      </c>
      <c r="I494" t="s">
        <v>678</v>
      </c>
      <c r="J494" s="3">
        <f>Table1[[#This Row],[Quantity_Sold (int)]]/Table1[[#This Row],[Quantity_In_Inventory]]</f>
        <v>1.6444444444444444</v>
      </c>
      <c r="K494" s="7">
        <f>IFERROR(Table1[[#This Row],[Quantity_Sold (int)]]/Table1[[#This Row],[Wished_Count]],0)</f>
        <v>1.6086956521739131</v>
      </c>
      <c r="M494" t="str" cm="1">
        <f t="array" ref="M494">_xlfn.IFS(AND(L494 &gt;= 0.5,L494 &lt;= 1.5), "Perfect", L494 &lt; 0.5, "Understocked", L494 &gt; 1.5, "Overstocked")</f>
        <v>Understocked</v>
      </c>
    </row>
    <row r="495" spans="1:13" hidden="1" x14ac:dyDescent="0.3">
      <c r="A495" t="s">
        <v>679</v>
      </c>
      <c r="B495" s="3" t="s">
        <v>11</v>
      </c>
      <c r="C495" s="3">
        <v>1032</v>
      </c>
      <c r="D495" s="3" t="str">
        <f t="shared" si="21"/>
        <v xml:space="preserve">245 </v>
      </c>
      <c r="E495" s="3">
        <v>467</v>
      </c>
      <c r="I495" t="s">
        <v>680</v>
      </c>
      <c r="J495" s="3">
        <f>Table1[[#This Row],[Quantity_Sold (int)]]/Table1[[#This Row],[Quantity_In_Inventory]]</f>
        <v>0.2374031007751938</v>
      </c>
      <c r="K495" s="7">
        <f>IFERROR(Table1[[#This Row],[Quantity_Sold (int)]]/Table1[[#This Row],[Wished_Count]],0)</f>
        <v>0.52462526766595285</v>
      </c>
      <c r="M495" t="str" cm="1">
        <f t="array" ref="M495">_xlfn.IFS(AND(L495 &gt;= 0.5,L495 &lt;= 1.5), "Perfect", L495 &lt; 0.5, "Understocked", L495 &gt; 1.5, "Overstocked")</f>
        <v>Understocked</v>
      </c>
    </row>
    <row r="496" spans="1:13" hidden="1" x14ac:dyDescent="0.3">
      <c r="A496" t="s">
        <v>681</v>
      </c>
      <c r="B496" s="3" t="s">
        <v>11</v>
      </c>
      <c r="C496" s="3">
        <v>1928</v>
      </c>
      <c r="D496" s="3" t="str">
        <f t="shared" si="21"/>
        <v xml:space="preserve">500 </v>
      </c>
      <c r="E496" s="3">
        <v>44</v>
      </c>
      <c r="I496" t="s">
        <v>27</v>
      </c>
      <c r="J496" s="3">
        <f>Table1[[#This Row],[Quantity_Sold (int)]]/Table1[[#This Row],[Quantity_In_Inventory]]</f>
        <v>0.25933609958506226</v>
      </c>
      <c r="K496" s="7">
        <f>IFERROR(Table1[[#This Row],[Quantity_Sold (int)]]/Table1[[#This Row],[Wished_Count]],0)</f>
        <v>11.363636363636363</v>
      </c>
      <c r="M496" t="str" cm="1">
        <f t="array" ref="M496">_xlfn.IFS(AND(L496 &gt;= 0.5,L496 &lt;= 1.5), "Perfect", L496 &lt; 0.5, "Understocked", L496 &gt; 1.5, "Overstocked")</f>
        <v>Understocked</v>
      </c>
    </row>
    <row r="497" spans="1:13" hidden="1" x14ac:dyDescent="0.3">
      <c r="A497" t="s">
        <v>682</v>
      </c>
      <c r="B497" s="3" t="s">
        <v>11</v>
      </c>
      <c r="C497" s="3">
        <v>314</v>
      </c>
      <c r="D497" s="3" t="str">
        <f t="shared" si="21"/>
        <v xml:space="preserve">413 </v>
      </c>
      <c r="E497" s="3">
        <v>28</v>
      </c>
      <c r="I497" t="s">
        <v>683</v>
      </c>
      <c r="J497" s="3">
        <f>Table1[[#This Row],[Quantity_Sold (int)]]/Table1[[#This Row],[Quantity_In_Inventory]]</f>
        <v>1.3152866242038217</v>
      </c>
      <c r="K497" s="7">
        <f>IFERROR(Table1[[#This Row],[Quantity_Sold (int)]]/Table1[[#This Row],[Wished_Count]],0)</f>
        <v>14.75</v>
      </c>
      <c r="M497" t="str" cm="1">
        <f t="array" ref="M497">_xlfn.IFS(AND(L497 &gt;= 0.5,L497 &lt;= 1.5), "Perfect", L497 &lt; 0.5, "Understocked", L497 &gt; 1.5, "Overstocked")</f>
        <v>Understocked</v>
      </c>
    </row>
    <row r="498" spans="1:13" hidden="1" x14ac:dyDescent="0.3">
      <c r="A498" t="s">
        <v>684</v>
      </c>
      <c r="B498" s="3" t="s">
        <v>11</v>
      </c>
      <c r="C498" s="3">
        <v>1119</v>
      </c>
      <c r="D498" s="3" t="str">
        <f t="shared" si="21"/>
        <v xml:space="preserve">40 </v>
      </c>
      <c r="E498" s="3">
        <v>959</v>
      </c>
      <c r="I498" t="s">
        <v>685</v>
      </c>
      <c r="J498" s="3">
        <f>Table1[[#This Row],[Quantity_Sold (int)]]/Table1[[#This Row],[Quantity_In_Inventory]]</f>
        <v>3.5746201966041107E-2</v>
      </c>
      <c r="K498" s="7">
        <f>IFERROR(Table1[[#This Row],[Quantity_Sold (int)]]/Table1[[#This Row],[Wished_Count]],0)</f>
        <v>4.171011470281543E-2</v>
      </c>
      <c r="M498" t="str" cm="1">
        <f t="array" ref="M498">_xlfn.IFS(AND(L498 &gt;= 0.5,L498 &lt;= 1.5), "Perfect", L498 &lt; 0.5, "Understocked", L498 &gt; 1.5, "Overstocked")</f>
        <v>Understocked</v>
      </c>
    </row>
    <row r="499" spans="1:13" hidden="1" x14ac:dyDescent="0.3">
      <c r="A499" t="s">
        <v>686</v>
      </c>
      <c r="B499" s="3" t="s">
        <v>11</v>
      </c>
      <c r="C499" s="3">
        <v>19128</v>
      </c>
      <c r="D499" s="3" t="str">
        <f t="shared" si="21"/>
        <v xml:space="preserve">0 </v>
      </c>
      <c r="E499" s="3">
        <v>9187</v>
      </c>
      <c r="I499" t="s">
        <v>10</v>
      </c>
      <c r="J499" s="3">
        <f>Table1[[#This Row],[Quantity_Sold (int)]]/Table1[[#This Row],[Quantity_In_Inventory]]</f>
        <v>0</v>
      </c>
      <c r="K499" s="7">
        <f>IFERROR(Table1[[#This Row],[Quantity_Sold (int)]]/Table1[[#This Row],[Wished_Count]],0)</f>
        <v>0</v>
      </c>
      <c r="M499" t="str" cm="1">
        <f t="array" ref="M499">_xlfn.IFS(AND(L499 &gt;= 0.5,L499 &lt;= 1.5), "Perfect", L499 &lt; 0.5, "Understocked", L499 &gt; 1.5, "Overstocked")</f>
        <v>Understocked</v>
      </c>
    </row>
    <row r="500" spans="1:13" hidden="1" x14ac:dyDescent="0.3">
      <c r="A500" t="s">
        <v>687</v>
      </c>
      <c r="B500" s="3" t="s">
        <v>11</v>
      </c>
      <c r="C500" s="3">
        <v>15998636</v>
      </c>
      <c r="D500" s="3" t="str">
        <f t="shared" si="21"/>
        <v xml:space="preserve">0 </v>
      </c>
      <c r="E500" s="3">
        <v>5125</v>
      </c>
      <c r="I500" t="s">
        <v>10</v>
      </c>
      <c r="J500" s="3">
        <f>Table1[[#This Row],[Quantity_Sold (int)]]/Table1[[#This Row],[Quantity_In_Inventory]]</f>
        <v>0</v>
      </c>
      <c r="K500" s="7">
        <f>IFERROR(Table1[[#This Row],[Quantity_Sold (int)]]/Table1[[#This Row],[Wished_Count]],0)</f>
        <v>0</v>
      </c>
      <c r="M500" t="str" cm="1">
        <f t="array" ref="M500">_xlfn.IFS(AND(L500 &gt;= 0.5,L500 &lt;= 1.5), "Perfect", L500 &lt; 0.5, "Understocked", L500 &gt; 1.5, "Overstocked")</f>
        <v>Understocked</v>
      </c>
    </row>
    <row r="501" spans="1:13" hidden="1" x14ac:dyDescent="0.3">
      <c r="A501" t="s">
        <v>688</v>
      </c>
      <c r="B501" s="3" t="s">
        <v>11</v>
      </c>
      <c r="C501" s="3">
        <v>3</v>
      </c>
      <c r="D501" s="3" t="str">
        <f t="shared" si="21"/>
        <v xml:space="preserve">76 </v>
      </c>
      <c r="E501" s="3">
        <v>69</v>
      </c>
      <c r="I501" t="s">
        <v>388</v>
      </c>
      <c r="J501" s="3">
        <f>Table1[[#This Row],[Quantity_Sold (int)]]/Table1[[#This Row],[Quantity_In_Inventory]]</f>
        <v>25.333333333333332</v>
      </c>
      <c r="K501" s="7">
        <f>IFERROR(Table1[[#This Row],[Quantity_Sold (int)]]/Table1[[#This Row],[Wished_Count]],0)</f>
        <v>1.1014492753623188</v>
      </c>
      <c r="M501" t="str" cm="1">
        <f t="array" ref="M501">_xlfn.IFS(AND(L501 &gt;= 0.5,L501 &lt;= 1.5), "Perfect", L501 &lt; 0.5, "Understocked", L501 &gt; 1.5, "Overstocked")</f>
        <v>Understocked</v>
      </c>
    </row>
    <row r="502" spans="1:13" hidden="1" x14ac:dyDescent="0.3">
      <c r="A502" t="s">
        <v>689</v>
      </c>
      <c r="B502" s="3" t="s">
        <v>11</v>
      </c>
      <c r="C502" s="3">
        <v>35</v>
      </c>
      <c r="D502" s="3" t="str">
        <f t="shared" si="21"/>
        <v xml:space="preserve">68 </v>
      </c>
      <c r="E502" s="3">
        <v>1026</v>
      </c>
      <c r="I502" t="s">
        <v>690</v>
      </c>
      <c r="J502" s="3">
        <f>Table1[[#This Row],[Quantity_Sold (int)]]/Table1[[#This Row],[Quantity_In_Inventory]]</f>
        <v>1.9428571428571428</v>
      </c>
      <c r="K502" s="7">
        <f>IFERROR(Table1[[#This Row],[Quantity_Sold (int)]]/Table1[[#This Row],[Wished_Count]],0)</f>
        <v>6.6276803118908378E-2</v>
      </c>
      <c r="M502" t="str" cm="1">
        <f t="array" ref="M502">_xlfn.IFS(AND(L502 &gt;= 0.5,L502 &lt;= 1.5), "Perfect", L502 &lt; 0.5, "Understocked", L502 &gt; 1.5, "Overstocked")</f>
        <v>Understocked</v>
      </c>
    </row>
    <row r="503" spans="1:13" hidden="1" x14ac:dyDescent="0.3">
      <c r="A503" t="s">
        <v>691</v>
      </c>
      <c r="B503" s="3" t="s">
        <v>11</v>
      </c>
      <c r="C503" s="3">
        <v>1034</v>
      </c>
      <c r="D503" s="3" t="str">
        <f t="shared" si="21"/>
        <v xml:space="preserve">188 </v>
      </c>
      <c r="E503" s="3">
        <v>34</v>
      </c>
      <c r="I503" t="s">
        <v>692</v>
      </c>
      <c r="J503" s="3">
        <f>Table1[[#This Row],[Quantity_Sold (int)]]/Table1[[#This Row],[Quantity_In_Inventory]]</f>
        <v>0.18181818181818182</v>
      </c>
      <c r="K503" s="7">
        <f>IFERROR(Table1[[#This Row],[Quantity_Sold (int)]]/Table1[[#This Row],[Wished_Count]],0)</f>
        <v>5.5294117647058822</v>
      </c>
      <c r="M503" t="str" cm="1">
        <f t="array" ref="M503">_xlfn.IFS(AND(L503 &gt;= 0.5,L503 &lt;= 1.5), "Perfect", L503 &lt; 0.5, "Understocked", L503 &gt; 1.5, "Overstocked")</f>
        <v>Understocked</v>
      </c>
    </row>
    <row r="504" spans="1:13" hidden="1" x14ac:dyDescent="0.3">
      <c r="A504" t="s">
        <v>693</v>
      </c>
      <c r="B504" s="3" t="s">
        <v>11</v>
      </c>
      <c r="C504" s="3">
        <v>6959</v>
      </c>
      <c r="D504" s="3" t="str">
        <f t="shared" si="21"/>
        <v xml:space="preserve">1,000 </v>
      </c>
      <c r="E504" s="3">
        <v>9667</v>
      </c>
      <c r="I504" t="s">
        <v>12</v>
      </c>
      <c r="J504" s="3">
        <f>Table1[[#This Row],[Quantity_Sold (int)]]/Table1[[#This Row],[Quantity_In_Inventory]]</f>
        <v>1.4369880729989942E-4</v>
      </c>
      <c r="K504" s="7">
        <f>IFERROR(Table1[[#This Row],[Quantity_Sold (int)]]/Table1[[#This Row],[Wished_Count]],0)</f>
        <v>1.0344470880314473E-4</v>
      </c>
      <c r="M504" t="str" cm="1">
        <f t="array" ref="M504">_xlfn.IFS(AND(L504 &gt;= 0.5,L504 &lt;= 1.5), "Perfect", L504 &lt; 0.5, "Understocked", L504 &gt; 1.5, "Overstocked")</f>
        <v>Understocked</v>
      </c>
    </row>
    <row r="505" spans="1:13" hidden="1" x14ac:dyDescent="0.3">
      <c r="A505" t="s">
        <v>694</v>
      </c>
      <c r="B505" s="3" t="s">
        <v>11</v>
      </c>
      <c r="C505" s="3">
        <v>156</v>
      </c>
      <c r="D505" s="3" t="str">
        <f t="shared" si="21"/>
        <v xml:space="preserve">384 </v>
      </c>
      <c r="E505" s="3">
        <v>317</v>
      </c>
      <c r="I505" t="s">
        <v>177</v>
      </c>
      <c r="J505" s="3">
        <f>Table1[[#This Row],[Quantity_Sold (int)]]/Table1[[#This Row],[Quantity_In_Inventory]]</f>
        <v>2.4615384615384617</v>
      </c>
      <c r="K505" s="7">
        <f>IFERROR(Table1[[#This Row],[Quantity_Sold (int)]]/Table1[[#This Row],[Wished_Count]],0)</f>
        <v>1.2113564668769716</v>
      </c>
      <c r="M505" t="str" cm="1">
        <f t="array" ref="M505">_xlfn.IFS(AND(L505 &gt;= 0.5,L505 &lt;= 1.5), "Perfect", L505 &lt; 0.5, "Understocked", L505 &gt; 1.5, "Overstocked")</f>
        <v>Understocked</v>
      </c>
    </row>
    <row r="506" spans="1:13" hidden="1" x14ac:dyDescent="0.3">
      <c r="A506" t="s">
        <v>203</v>
      </c>
      <c r="B506" s="3" t="s">
        <v>11</v>
      </c>
      <c r="C506" s="3">
        <v>66</v>
      </c>
      <c r="D506" s="3" t="str">
        <f t="shared" si="21"/>
        <v xml:space="preserve">1,000 </v>
      </c>
      <c r="E506" s="3">
        <v>24</v>
      </c>
      <c r="I506" t="s">
        <v>12</v>
      </c>
      <c r="J506" s="3">
        <f>Table1[[#This Row],[Quantity_Sold (int)]]/Table1[[#This Row],[Quantity_In_Inventory]]</f>
        <v>1.5151515151515152E-2</v>
      </c>
      <c r="K506" s="7">
        <f>IFERROR(Table1[[#This Row],[Quantity_Sold (int)]]/Table1[[#This Row],[Wished_Count]],0)</f>
        <v>4.1666666666666664E-2</v>
      </c>
      <c r="M506" t="str" cm="1">
        <f t="array" ref="M506">_xlfn.IFS(AND(L506 &gt;= 0.5,L506 &lt;= 1.5), "Perfect", L506 &lt; 0.5, "Understocked", L506 &gt; 1.5, "Overstocked")</f>
        <v>Understocked</v>
      </c>
    </row>
    <row r="507" spans="1:13" hidden="1" x14ac:dyDescent="0.3">
      <c r="A507" t="s">
        <v>695</v>
      </c>
      <c r="B507" s="3" t="s">
        <v>11</v>
      </c>
      <c r="C507" s="3">
        <v>7750</v>
      </c>
      <c r="D507" s="3" t="str">
        <f t="shared" si="21"/>
        <v xml:space="preserve">1,000 </v>
      </c>
      <c r="E507" s="3">
        <v>372</v>
      </c>
      <c r="I507" t="s">
        <v>12</v>
      </c>
      <c r="J507" s="3">
        <f>Table1[[#This Row],[Quantity_Sold (int)]]/Table1[[#This Row],[Quantity_In_Inventory]]</f>
        <v>1.2903225806451613E-4</v>
      </c>
      <c r="K507" s="7">
        <f>IFERROR(Table1[[#This Row],[Quantity_Sold (int)]]/Table1[[#This Row],[Wished_Count]],0)</f>
        <v>2.6881720430107529E-3</v>
      </c>
      <c r="M507" t="str" cm="1">
        <f t="array" ref="M507">_xlfn.IFS(AND(L507 &gt;= 0.5,L507 &lt;= 1.5), "Perfect", L507 &lt; 0.5, "Understocked", L507 &gt; 1.5, "Overstocked")</f>
        <v>Understocked</v>
      </c>
    </row>
    <row r="508" spans="1:13" hidden="1" x14ac:dyDescent="0.3">
      <c r="A508" t="s">
        <v>696</v>
      </c>
      <c r="B508" s="3" t="s">
        <v>11</v>
      </c>
      <c r="C508" s="3">
        <v>166</v>
      </c>
      <c r="D508" s="3" t="str">
        <f t="shared" si="21"/>
        <v xml:space="preserve">2,000 </v>
      </c>
      <c r="E508" s="3">
        <v>1388</v>
      </c>
      <c r="I508" t="s">
        <v>21</v>
      </c>
      <c r="J508" s="3">
        <f>Table1[[#This Row],[Quantity_Sold (int)]]/Table1[[#This Row],[Quantity_In_Inventory]]</f>
        <v>1.2048192771084338E-2</v>
      </c>
      <c r="K508" s="7">
        <f>IFERROR(Table1[[#This Row],[Quantity_Sold (int)]]/Table1[[#This Row],[Wished_Count]],0)</f>
        <v>1.440922190201729E-3</v>
      </c>
      <c r="M508" t="str" cm="1">
        <f t="array" ref="M508">_xlfn.IFS(AND(L508 &gt;= 0.5,L508 &lt;= 1.5), "Perfect", L508 &lt; 0.5, "Understocked", L508 &gt; 1.5, "Overstocked")</f>
        <v>Understocked</v>
      </c>
    </row>
    <row r="509" spans="1:13" hidden="1" x14ac:dyDescent="0.3">
      <c r="A509" t="s">
        <v>697</v>
      </c>
      <c r="B509" s="3" t="s">
        <v>11</v>
      </c>
      <c r="C509" s="3">
        <v>68</v>
      </c>
      <c r="D509" s="3" t="str">
        <f t="shared" si="21"/>
        <v xml:space="preserve">267 </v>
      </c>
      <c r="E509" s="3">
        <v>70</v>
      </c>
      <c r="I509" t="s">
        <v>420</v>
      </c>
      <c r="J509" s="3">
        <f>Table1[[#This Row],[Quantity_Sold (int)]]/Table1[[#This Row],[Quantity_In_Inventory]]</f>
        <v>3.9264705882352939</v>
      </c>
      <c r="K509" s="7">
        <f>IFERROR(Table1[[#This Row],[Quantity_Sold (int)]]/Table1[[#This Row],[Wished_Count]],0)</f>
        <v>3.8142857142857145</v>
      </c>
      <c r="M509" t="str" cm="1">
        <f t="array" ref="M509">_xlfn.IFS(AND(L509 &gt;= 0.5,L509 &lt;= 1.5), "Perfect", L509 &lt; 0.5, "Understocked", L509 &gt; 1.5, "Overstocked")</f>
        <v>Understocked</v>
      </c>
    </row>
    <row r="510" spans="1:13" hidden="1" x14ac:dyDescent="0.3">
      <c r="A510" t="s">
        <v>698</v>
      </c>
      <c r="B510" s="3" t="s">
        <v>11</v>
      </c>
      <c r="C510" s="3">
        <v>185</v>
      </c>
      <c r="D510" s="3" t="str">
        <f t="shared" si="21"/>
        <v xml:space="preserve">35 </v>
      </c>
      <c r="E510" s="3">
        <v>268</v>
      </c>
      <c r="I510" t="s">
        <v>676</v>
      </c>
      <c r="J510" s="3">
        <f>Table1[[#This Row],[Quantity_Sold (int)]]/Table1[[#This Row],[Quantity_In_Inventory]]</f>
        <v>0.1891891891891892</v>
      </c>
      <c r="K510" s="7">
        <f>IFERROR(Table1[[#This Row],[Quantity_Sold (int)]]/Table1[[#This Row],[Wished_Count]],0)</f>
        <v>0.13059701492537312</v>
      </c>
      <c r="M510" t="str" cm="1">
        <f t="array" ref="M510">_xlfn.IFS(AND(L510 &gt;= 0.5,L510 &lt;= 1.5), "Perfect", L510 &lt; 0.5, "Understocked", L510 &gt; 1.5, "Overstocked")</f>
        <v>Understocked</v>
      </c>
    </row>
    <row r="511" spans="1:13" hidden="1" x14ac:dyDescent="0.3">
      <c r="A511" t="s">
        <v>699</v>
      </c>
      <c r="B511" s="3" t="s">
        <v>11</v>
      </c>
      <c r="C511" s="3">
        <v>256</v>
      </c>
      <c r="D511" s="3" t="str">
        <f t="shared" ref="D511:D574" si="22">SUBSTITUTE(SUBSTITUTE(I511,"sold",""), "+", "")</f>
        <v xml:space="preserve">1,000 </v>
      </c>
      <c r="E511" s="3">
        <v>888</v>
      </c>
      <c r="I511" t="s">
        <v>12</v>
      </c>
      <c r="J511" s="3">
        <f>Table1[[#This Row],[Quantity_Sold (int)]]/Table1[[#This Row],[Quantity_In_Inventory]]</f>
        <v>3.90625E-3</v>
      </c>
      <c r="K511" s="7">
        <f>IFERROR(Table1[[#This Row],[Quantity_Sold (int)]]/Table1[[#This Row],[Wished_Count]],0)</f>
        <v>1.1261261261261261E-3</v>
      </c>
      <c r="M511" t="str" cm="1">
        <f t="array" ref="M511">_xlfn.IFS(AND(L511 &gt;= 0.5,L511 &lt;= 1.5), "Perfect", L511 &lt; 0.5, "Understocked", L511 &gt; 1.5, "Overstocked")</f>
        <v>Understocked</v>
      </c>
    </row>
    <row r="512" spans="1:13" hidden="1" x14ac:dyDescent="0.3">
      <c r="A512" t="s">
        <v>700</v>
      </c>
      <c r="B512" s="3" t="s">
        <v>11</v>
      </c>
      <c r="C512" s="3">
        <v>1101</v>
      </c>
      <c r="D512" s="3" t="str">
        <f t="shared" si="22"/>
        <v xml:space="preserve">1 </v>
      </c>
      <c r="E512" s="3">
        <v>1170</v>
      </c>
      <c r="I512" t="s">
        <v>36</v>
      </c>
      <c r="J512" s="3">
        <f>Table1[[#This Row],[Quantity_Sold (int)]]/Table1[[#This Row],[Quantity_In_Inventory]]</f>
        <v>9.0826521344232513E-4</v>
      </c>
      <c r="K512" s="7">
        <f>IFERROR(Table1[[#This Row],[Quantity_Sold (int)]]/Table1[[#This Row],[Wished_Count]],0)</f>
        <v>8.547008547008547E-4</v>
      </c>
      <c r="M512" t="str" cm="1">
        <f t="array" ref="M512">_xlfn.IFS(AND(L512 &gt;= 0.5,L512 &lt;= 1.5), "Perfect", L512 &lt; 0.5, "Understocked", L512 &gt; 1.5, "Overstocked")</f>
        <v>Understocked</v>
      </c>
    </row>
    <row r="513" spans="1:13" hidden="1" x14ac:dyDescent="0.3">
      <c r="A513" t="s">
        <v>556</v>
      </c>
      <c r="B513" s="3" t="s">
        <v>11</v>
      </c>
      <c r="C513" s="3">
        <v>164</v>
      </c>
      <c r="D513" s="3" t="str">
        <f t="shared" si="22"/>
        <v xml:space="preserve">2,000 </v>
      </c>
      <c r="E513" s="3">
        <v>118</v>
      </c>
      <c r="I513" t="s">
        <v>21</v>
      </c>
      <c r="J513" s="3">
        <f>Table1[[#This Row],[Quantity_Sold (int)]]/Table1[[#This Row],[Quantity_In_Inventory]]</f>
        <v>1.2195121951219513E-2</v>
      </c>
      <c r="K513" s="7">
        <f>IFERROR(Table1[[#This Row],[Quantity_Sold (int)]]/Table1[[#This Row],[Wished_Count]],0)</f>
        <v>1.6949152542372881E-2</v>
      </c>
      <c r="M513" t="str" cm="1">
        <f t="array" ref="M513">_xlfn.IFS(AND(L513 &gt;= 0.5,L513 &lt;= 1.5), "Perfect", L513 &lt; 0.5, "Understocked", L513 &gt; 1.5, "Overstocked")</f>
        <v>Understocked</v>
      </c>
    </row>
    <row r="514" spans="1:13" hidden="1" x14ac:dyDescent="0.3">
      <c r="A514" t="s">
        <v>701</v>
      </c>
      <c r="B514" s="3" t="s">
        <v>11</v>
      </c>
      <c r="C514" s="3">
        <v>588</v>
      </c>
      <c r="D514" s="3" t="str">
        <f t="shared" si="22"/>
        <v xml:space="preserve">103 </v>
      </c>
      <c r="E514" s="3">
        <v>28</v>
      </c>
      <c r="I514" t="s">
        <v>702</v>
      </c>
      <c r="J514" s="3">
        <f>Table1[[#This Row],[Quantity_Sold (int)]]/Table1[[#This Row],[Quantity_In_Inventory]]</f>
        <v>0.17517006802721088</v>
      </c>
      <c r="K514" s="7">
        <f>IFERROR(Table1[[#This Row],[Quantity_Sold (int)]]/Table1[[#This Row],[Wished_Count]],0)</f>
        <v>3.6785714285714284</v>
      </c>
      <c r="M514" t="str" cm="1">
        <f t="array" ref="M514">_xlfn.IFS(AND(L514 &gt;= 0.5,L514 &lt;= 1.5), "Perfect", L514 &lt; 0.5, "Understocked", L514 &gt; 1.5, "Overstocked")</f>
        <v>Understocked</v>
      </c>
    </row>
    <row r="515" spans="1:13" hidden="1" x14ac:dyDescent="0.3">
      <c r="A515" t="s">
        <v>703</v>
      </c>
      <c r="B515" s="3" t="s">
        <v>11</v>
      </c>
      <c r="C515" s="3">
        <v>10</v>
      </c>
      <c r="D515" s="3" t="str">
        <f t="shared" si="22"/>
        <v xml:space="preserve">121 </v>
      </c>
      <c r="E515" s="3">
        <v>67</v>
      </c>
      <c r="I515" t="s">
        <v>704</v>
      </c>
      <c r="J515" s="3">
        <f>Table1[[#This Row],[Quantity_Sold (int)]]/Table1[[#This Row],[Quantity_In_Inventory]]</f>
        <v>12.1</v>
      </c>
      <c r="K515" s="7">
        <f>IFERROR(Table1[[#This Row],[Quantity_Sold (int)]]/Table1[[#This Row],[Wished_Count]],0)</f>
        <v>1.8059701492537314</v>
      </c>
      <c r="M515" t="str" cm="1">
        <f t="array" ref="M515">_xlfn.IFS(AND(L515 &gt;= 0.5,L515 &lt;= 1.5), "Perfect", L515 &lt; 0.5, "Understocked", L515 &gt; 1.5, "Overstocked")</f>
        <v>Understocked</v>
      </c>
    </row>
    <row r="516" spans="1:13" hidden="1" x14ac:dyDescent="0.3">
      <c r="A516" t="s">
        <v>705</v>
      </c>
      <c r="B516" s="3" t="s">
        <v>11</v>
      </c>
      <c r="C516" s="3">
        <v>43</v>
      </c>
      <c r="D516" s="3" t="str">
        <f t="shared" si="22"/>
        <v xml:space="preserve">490 </v>
      </c>
      <c r="E516" s="3">
        <v>191</v>
      </c>
      <c r="I516" t="s">
        <v>706</v>
      </c>
      <c r="J516" s="3">
        <f>Table1[[#This Row],[Quantity_Sold (int)]]/Table1[[#This Row],[Quantity_In_Inventory]]</f>
        <v>11.395348837209303</v>
      </c>
      <c r="K516" s="7">
        <f>IFERROR(Table1[[#This Row],[Quantity_Sold (int)]]/Table1[[#This Row],[Wished_Count]],0)</f>
        <v>2.5654450261780104</v>
      </c>
      <c r="M516" t="str" cm="1">
        <f t="array" ref="M516">_xlfn.IFS(AND(L516 &gt;= 0.5,L516 &lt;= 1.5), "Perfect", L516 &lt; 0.5, "Understocked", L516 &gt; 1.5, "Overstocked")</f>
        <v>Understocked</v>
      </c>
    </row>
    <row r="517" spans="1:13" hidden="1" x14ac:dyDescent="0.3">
      <c r="A517" t="s">
        <v>707</v>
      </c>
      <c r="B517" s="3" t="s">
        <v>11</v>
      </c>
      <c r="C517" s="3">
        <v>261</v>
      </c>
      <c r="D517" s="3" t="str">
        <f t="shared" si="22"/>
        <v xml:space="preserve">10,000 </v>
      </c>
      <c r="E517" s="3">
        <v>52</v>
      </c>
      <c r="I517" t="s">
        <v>104</v>
      </c>
      <c r="J517" s="3">
        <f>Table1[[#This Row],[Quantity_Sold (int)]]/Table1[[#This Row],[Quantity_In_Inventory]]</f>
        <v>3.8314176245210725E-2</v>
      </c>
      <c r="K517" s="7">
        <f>IFERROR(Table1[[#This Row],[Quantity_Sold (int)]]/Table1[[#This Row],[Wished_Count]],0)</f>
        <v>0.19230769230769232</v>
      </c>
      <c r="M517" t="str" cm="1">
        <f t="array" ref="M517">_xlfn.IFS(AND(L517 &gt;= 0.5,L517 &lt;= 1.5), "Perfect", L517 &lt; 0.5, "Understocked", L517 &gt; 1.5, "Overstocked")</f>
        <v>Understocked</v>
      </c>
    </row>
    <row r="518" spans="1:13" hidden="1" x14ac:dyDescent="0.3">
      <c r="A518" t="s">
        <v>708</v>
      </c>
      <c r="B518" s="3" t="s">
        <v>11</v>
      </c>
      <c r="C518" s="3">
        <v>225</v>
      </c>
      <c r="D518" s="3" t="str">
        <f t="shared" si="22"/>
        <v xml:space="preserve">304 </v>
      </c>
      <c r="E518" s="3">
        <v>1199</v>
      </c>
      <c r="I518" t="s">
        <v>130</v>
      </c>
      <c r="J518" s="3">
        <f>Table1[[#This Row],[Quantity_Sold (int)]]/Table1[[#This Row],[Quantity_In_Inventory]]</f>
        <v>1.3511111111111112</v>
      </c>
      <c r="K518" s="7">
        <f>IFERROR(Table1[[#This Row],[Quantity_Sold (int)]]/Table1[[#This Row],[Wished_Count]],0)</f>
        <v>0.25354462051709759</v>
      </c>
      <c r="M518" t="str" cm="1">
        <f t="array" ref="M518">_xlfn.IFS(AND(L518 &gt;= 0.5,L518 &lt;= 1.5), "Perfect", L518 &lt; 0.5, "Understocked", L518 &gt; 1.5, "Overstocked")</f>
        <v>Understocked</v>
      </c>
    </row>
    <row r="519" spans="1:13" hidden="1" x14ac:dyDescent="0.3">
      <c r="A519" t="s">
        <v>709</v>
      </c>
      <c r="B519" s="3" t="s">
        <v>11</v>
      </c>
      <c r="C519" s="3">
        <v>68</v>
      </c>
      <c r="D519" s="3" t="str">
        <f t="shared" si="22"/>
        <v xml:space="preserve">298 </v>
      </c>
      <c r="E519" s="3">
        <v>658</v>
      </c>
      <c r="I519" t="s">
        <v>710</v>
      </c>
      <c r="J519" s="3">
        <f>Table1[[#This Row],[Quantity_Sold (int)]]/Table1[[#This Row],[Quantity_In_Inventory]]</f>
        <v>4.382352941176471</v>
      </c>
      <c r="K519" s="7">
        <f>IFERROR(Table1[[#This Row],[Quantity_Sold (int)]]/Table1[[#This Row],[Wished_Count]],0)</f>
        <v>0.45288753799392095</v>
      </c>
      <c r="M519" t="str" cm="1">
        <f t="array" ref="M519">_xlfn.IFS(AND(L519 &gt;= 0.5,L519 &lt;= 1.5), "Perfect", L519 &lt; 0.5, "Understocked", L519 &gt; 1.5, "Overstocked")</f>
        <v>Understocked</v>
      </c>
    </row>
    <row r="520" spans="1:13" hidden="1" x14ac:dyDescent="0.3">
      <c r="A520" t="s">
        <v>115</v>
      </c>
      <c r="B520" s="3" t="s">
        <v>11</v>
      </c>
      <c r="C520" s="3">
        <v>38</v>
      </c>
      <c r="D520" s="3" t="str">
        <f t="shared" si="22"/>
        <v xml:space="preserve">332 </v>
      </c>
      <c r="E520" s="3">
        <v>62</v>
      </c>
      <c r="I520" t="s">
        <v>73</v>
      </c>
      <c r="J520" s="3">
        <f>Table1[[#This Row],[Quantity_Sold (int)]]/Table1[[#This Row],[Quantity_In_Inventory]]</f>
        <v>8.7368421052631575</v>
      </c>
      <c r="K520" s="7">
        <f>IFERROR(Table1[[#This Row],[Quantity_Sold (int)]]/Table1[[#This Row],[Wished_Count]],0)</f>
        <v>5.354838709677419</v>
      </c>
      <c r="M520" t="str" cm="1">
        <f t="array" ref="M520">_xlfn.IFS(AND(L520 &gt;= 0.5,L520 &lt;= 1.5), "Perfect", L520 &lt; 0.5, "Understocked", L520 &gt; 1.5, "Overstocked")</f>
        <v>Understocked</v>
      </c>
    </row>
    <row r="521" spans="1:13" hidden="1" x14ac:dyDescent="0.3">
      <c r="A521" t="s">
        <v>711</v>
      </c>
      <c r="B521" s="3" t="s">
        <v>11</v>
      </c>
      <c r="C521" s="3">
        <v>77</v>
      </c>
      <c r="D521" s="3" t="str">
        <f t="shared" si="22"/>
        <v xml:space="preserve">600 </v>
      </c>
      <c r="E521" s="3">
        <v>23</v>
      </c>
      <c r="I521" t="s">
        <v>93</v>
      </c>
      <c r="J521" s="3">
        <f>Table1[[#This Row],[Quantity_Sold (int)]]/Table1[[#This Row],[Quantity_In_Inventory]]</f>
        <v>7.7922077922077921</v>
      </c>
      <c r="K521" s="7">
        <f>IFERROR(Table1[[#This Row],[Quantity_Sold (int)]]/Table1[[#This Row],[Wished_Count]],0)</f>
        <v>26.086956521739129</v>
      </c>
      <c r="M521" t="str" cm="1">
        <f t="array" ref="M521">_xlfn.IFS(AND(L521 &gt;= 0.5,L521 &lt;= 1.5), "Perfect", L521 &lt; 0.5, "Understocked", L521 &gt; 1.5, "Overstocked")</f>
        <v>Understocked</v>
      </c>
    </row>
    <row r="522" spans="1:13" hidden="1" x14ac:dyDescent="0.3">
      <c r="A522" t="s">
        <v>712</v>
      </c>
      <c r="B522" s="3" t="s">
        <v>11</v>
      </c>
      <c r="C522" s="3">
        <v>142</v>
      </c>
      <c r="D522" s="3" t="str">
        <f t="shared" si="22"/>
        <v xml:space="preserve">1,000 </v>
      </c>
      <c r="E522" s="3">
        <v>296</v>
      </c>
      <c r="I522" t="s">
        <v>12</v>
      </c>
      <c r="J522" s="3">
        <f>Table1[[#This Row],[Quantity_Sold (int)]]/Table1[[#This Row],[Quantity_In_Inventory]]</f>
        <v>7.0422535211267607E-3</v>
      </c>
      <c r="K522" s="7">
        <f>IFERROR(Table1[[#This Row],[Quantity_Sold (int)]]/Table1[[#This Row],[Wished_Count]],0)</f>
        <v>3.3783783783783786E-3</v>
      </c>
      <c r="M522" t="str" cm="1">
        <f t="array" ref="M522">_xlfn.IFS(AND(L522 &gt;= 0.5,L522 &lt;= 1.5), "Perfect", L522 &lt; 0.5, "Understocked", L522 &gt; 1.5, "Overstocked")</f>
        <v>Understocked</v>
      </c>
    </row>
    <row r="523" spans="1:13" hidden="1" x14ac:dyDescent="0.3">
      <c r="A523" t="s">
        <v>713</v>
      </c>
      <c r="B523" s="3" t="s">
        <v>11</v>
      </c>
      <c r="C523" s="3">
        <v>12</v>
      </c>
      <c r="D523" s="3" t="str">
        <f t="shared" si="22"/>
        <v xml:space="preserve">31 </v>
      </c>
      <c r="E523" s="3">
        <v>135</v>
      </c>
      <c r="I523" t="s">
        <v>629</v>
      </c>
      <c r="J523" s="3">
        <f>Table1[[#This Row],[Quantity_Sold (int)]]/Table1[[#This Row],[Quantity_In_Inventory]]</f>
        <v>2.5833333333333335</v>
      </c>
      <c r="K523" s="7">
        <f>IFERROR(Table1[[#This Row],[Quantity_Sold (int)]]/Table1[[#This Row],[Wished_Count]],0)</f>
        <v>0.22962962962962963</v>
      </c>
      <c r="M523" t="str" cm="1">
        <f t="array" ref="M523">_xlfn.IFS(AND(L523 &gt;= 0.5,L523 &lt;= 1.5), "Perfect", L523 &lt; 0.5, "Understocked", L523 &gt; 1.5, "Overstocked")</f>
        <v>Understocked</v>
      </c>
    </row>
    <row r="524" spans="1:13" hidden="1" x14ac:dyDescent="0.3">
      <c r="A524" t="s">
        <v>714</v>
      </c>
      <c r="B524" s="3" t="s">
        <v>11</v>
      </c>
      <c r="C524" s="3">
        <v>291</v>
      </c>
      <c r="D524" s="3" t="str">
        <f t="shared" si="22"/>
        <v xml:space="preserve">56 </v>
      </c>
      <c r="E524" s="3">
        <v>256</v>
      </c>
      <c r="I524" t="s">
        <v>367</v>
      </c>
      <c r="J524" s="3">
        <f>Table1[[#This Row],[Quantity_Sold (int)]]/Table1[[#This Row],[Quantity_In_Inventory]]</f>
        <v>0.19243986254295534</v>
      </c>
      <c r="K524" s="7">
        <f>IFERROR(Table1[[#This Row],[Quantity_Sold (int)]]/Table1[[#This Row],[Wished_Count]],0)</f>
        <v>0.21875</v>
      </c>
      <c r="M524" t="str" cm="1">
        <f t="array" ref="M524">_xlfn.IFS(AND(L524 &gt;= 0.5,L524 &lt;= 1.5), "Perfect", L524 &lt; 0.5, "Understocked", L524 &gt; 1.5, "Overstocked")</f>
        <v>Understocked</v>
      </c>
    </row>
    <row r="525" spans="1:13" hidden="1" x14ac:dyDescent="0.3">
      <c r="A525" t="s">
        <v>715</v>
      </c>
      <c r="B525" s="3" t="s">
        <v>11</v>
      </c>
      <c r="C525" s="3">
        <v>5865</v>
      </c>
      <c r="D525" s="3" t="str">
        <f t="shared" si="22"/>
        <v xml:space="preserve">49 </v>
      </c>
      <c r="E525" s="3">
        <v>193</v>
      </c>
      <c r="I525" t="s">
        <v>716</v>
      </c>
      <c r="J525" s="3">
        <f>Table1[[#This Row],[Quantity_Sold (int)]]/Table1[[#This Row],[Quantity_In_Inventory]]</f>
        <v>8.3546462063086111E-3</v>
      </c>
      <c r="K525" s="7">
        <f>IFERROR(Table1[[#This Row],[Quantity_Sold (int)]]/Table1[[#This Row],[Wished_Count]],0)</f>
        <v>0.25388601036269431</v>
      </c>
      <c r="M525" t="str" cm="1">
        <f t="array" ref="M525">_xlfn.IFS(AND(L525 &gt;= 0.5,L525 &lt;= 1.5), "Perfect", L525 &lt; 0.5, "Understocked", L525 &gt; 1.5, "Overstocked")</f>
        <v>Understocked</v>
      </c>
    </row>
    <row r="526" spans="1:13" hidden="1" x14ac:dyDescent="0.3">
      <c r="A526" t="s">
        <v>717</v>
      </c>
      <c r="B526" s="3" t="s">
        <v>11</v>
      </c>
      <c r="C526" s="3">
        <v>9947</v>
      </c>
      <c r="D526" s="3" t="str">
        <f t="shared" si="22"/>
        <v xml:space="preserve">16 </v>
      </c>
      <c r="E526" s="3">
        <v>14</v>
      </c>
      <c r="I526" t="s">
        <v>97</v>
      </c>
      <c r="J526" s="3">
        <f>Table1[[#This Row],[Quantity_Sold (int)]]/Table1[[#This Row],[Quantity_In_Inventory]]</f>
        <v>1.6085251834724037E-3</v>
      </c>
      <c r="K526" s="7">
        <f>IFERROR(Table1[[#This Row],[Quantity_Sold (int)]]/Table1[[#This Row],[Wished_Count]],0)</f>
        <v>1.1428571428571428</v>
      </c>
      <c r="M526" t="str" cm="1">
        <f t="array" ref="M526">_xlfn.IFS(AND(L526 &gt;= 0.5,L526 &lt;= 1.5), "Perfect", L526 &lt; 0.5, "Understocked", L526 &gt; 1.5, "Overstocked")</f>
        <v>Understocked</v>
      </c>
    </row>
    <row r="527" spans="1:13" hidden="1" x14ac:dyDescent="0.3">
      <c r="A527" t="s">
        <v>289</v>
      </c>
      <c r="B527" s="3" t="s">
        <v>11</v>
      </c>
      <c r="C527" s="3">
        <v>91</v>
      </c>
      <c r="D527" s="3" t="str">
        <f t="shared" si="22"/>
        <v xml:space="preserve">441 </v>
      </c>
      <c r="E527" s="3">
        <v>67</v>
      </c>
      <c r="I527" t="s">
        <v>718</v>
      </c>
      <c r="J527" s="3">
        <f>Table1[[#This Row],[Quantity_Sold (int)]]/Table1[[#This Row],[Quantity_In_Inventory]]</f>
        <v>4.8461538461538458</v>
      </c>
      <c r="K527" s="7">
        <f>IFERROR(Table1[[#This Row],[Quantity_Sold (int)]]/Table1[[#This Row],[Wished_Count]],0)</f>
        <v>6.5820895522388057</v>
      </c>
      <c r="M527" t="str" cm="1">
        <f t="array" ref="M527">_xlfn.IFS(AND(L527 &gt;= 0.5,L527 &lt;= 1.5), "Perfect", L527 &lt; 0.5, "Understocked", L527 &gt; 1.5, "Overstocked")</f>
        <v>Understocked</v>
      </c>
    </row>
    <row r="528" spans="1:13" hidden="1" x14ac:dyDescent="0.3">
      <c r="A528" t="s">
        <v>719</v>
      </c>
      <c r="B528" s="3" t="s">
        <v>11</v>
      </c>
      <c r="C528" s="3">
        <v>32</v>
      </c>
      <c r="D528" s="3" t="str">
        <f t="shared" si="22"/>
        <v xml:space="preserve">900 </v>
      </c>
      <c r="E528" s="3">
        <v>780</v>
      </c>
      <c r="I528" t="s">
        <v>83</v>
      </c>
      <c r="J528" s="3">
        <f>Table1[[#This Row],[Quantity_Sold (int)]]/Table1[[#This Row],[Quantity_In_Inventory]]</f>
        <v>28.125</v>
      </c>
      <c r="K528" s="7">
        <f>IFERROR(Table1[[#This Row],[Quantity_Sold (int)]]/Table1[[#This Row],[Wished_Count]],0)</f>
        <v>1.1538461538461537</v>
      </c>
      <c r="M528" t="str" cm="1">
        <f t="array" ref="M528">_xlfn.IFS(AND(L528 &gt;= 0.5,L528 &lt;= 1.5), "Perfect", L528 &lt; 0.5, "Understocked", L528 &gt; 1.5, "Overstocked")</f>
        <v>Understocked</v>
      </c>
    </row>
    <row r="529" spans="1:13" hidden="1" x14ac:dyDescent="0.3">
      <c r="A529" t="s">
        <v>720</v>
      </c>
      <c r="B529" s="3" t="s">
        <v>11</v>
      </c>
      <c r="C529" s="3">
        <v>24</v>
      </c>
      <c r="D529" s="3" t="str">
        <f t="shared" si="22"/>
        <v xml:space="preserve">0 </v>
      </c>
      <c r="E529" s="3">
        <v>293</v>
      </c>
      <c r="I529" t="s">
        <v>10</v>
      </c>
      <c r="J529" s="3">
        <f>Table1[[#This Row],[Quantity_Sold (int)]]/Table1[[#This Row],[Quantity_In_Inventory]]</f>
        <v>0</v>
      </c>
      <c r="K529" s="7">
        <f>IFERROR(Table1[[#This Row],[Quantity_Sold (int)]]/Table1[[#This Row],[Wished_Count]],0)</f>
        <v>0</v>
      </c>
      <c r="M529" t="str" cm="1">
        <f t="array" ref="M529">_xlfn.IFS(AND(L529 &gt;= 0.5,L529 &lt;= 1.5), "Perfect", L529 &lt; 0.5, "Understocked", L529 &gt; 1.5, "Overstocked")</f>
        <v>Understocked</v>
      </c>
    </row>
    <row r="530" spans="1:13" hidden="1" x14ac:dyDescent="0.3">
      <c r="A530" t="s">
        <v>721</v>
      </c>
      <c r="B530" s="3" t="s">
        <v>11</v>
      </c>
      <c r="C530" s="3">
        <v>50</v>
      </c>
      <c r="D530" s="3" t="str">
        <f t="shared" si="22"/>
        <v xml:space="preserve">1,000 </v>
      </c>
      <c r="E530" s="3">
        <v>1565</v>
      </c>
      <c r="I530" t="s">
        <v>12</v>
      </c>
      <c r="J530" s="3">
        <f>Table1[[#This Row],[Quantity_Sold (int)]]/Table1[[#This Row],[Quantity_In_Inventory]]</f>
        <v>0.02</v>
      </c>
      <c r="K530" s="7">
        <f>IFERROR(Table1[[#This Row],[Quantity_Sold (int)]]/Table1[[#This Row],[Wished_Count]],0)</f>
        <v>6.3897763578274762E-4</v>
      </c>
      <c r="M530" t="str" cm="1">
        <f t="array" ref="M530">_xlfn.IFS(AND(L530 &gt;= 0.5,L530 &lt;= 1.5), "Perfect", L530 &lt; 0.5, "Understocked", L530 &gt; 1.5, "Overstocked")</f>
        <v>Understocked</v>
      </c>
    </row>
    <row r="531" spans="1:13" hidden="1" x14ac:dyDescent="0.3">
      <c r="A531" t="s">
        <v>722</v>
      </c>
      <c r="B531" s="3" t="s">
        <v>11</v>
      </c>
      <c r="C531" s="3">
        <v>2072</v>
      </c>
      <c r="D531" s="3" t="str">
        <f t="shared" si="22"/>
        <v xml:space="preserve">416 </v>
      </c>
      <c r="E531" s="3">
        <v>27</v>
      </c>
      <c r="I531" t="s">
        <v>723</v>
      </c>
      <c r="J531" s="3">
        <f>Table1[[#This Row],[Quantity_Sold (int)]]/Table1[[#This Row],[Quantity_In_Inventory]]</f>
        <v>0.20077220077220076</v>
      </c>
      <c r="K531" s="7">
        <f>IFERROR(Table1[[#This Row],[Quantity_Sold (int)]]/Table1[[#This Row],[Wished_Count]],0)</f>
        <v>15.407407407407407</v>
      </c>
      <c r="M531" t="str" cm="1">
        <f t="array" ref="M531">_xlfn.IFS(AND(L531 &gt;= 0.5,L531 &lt;= 1.5), "Perfect", L531 &lt; 0.5, "Understocked", L531 &gt; 1.5, "Overstocked")</f>
        <v>Understocked</v>
      </c>
    </row>
    <row r="532" spans="1:13" hidden="1" x14ac:dyDescent="0.3">
      <c r="A532" t="s">
        <v>724</v>
      </c>
      <c r="B532" s="3" t="s">
        <v>11</v>
      </c>
      <c r="C532" s="3">
        <v>10</v>
      </c>
      <c r="D532" s="3" t="str">
        <f t="shared" si="22"/>
        <v xml:space="preserve">44 </v>
      </c>
      <c r="E532" s="3">
        <v>323</v>
      </c>
      <c r="I532" t="s">
        <v>527</v>
      </c>
      <c r="J532" s="3">
        <f>Table1[[#This Row],[Quantity_Sold (int)]]/Table1[[#This Row],[Quantity_In_Inventory]]</f>
        <v>4.4000000000000004</v>
      </c>
      <c r="K532" s="7">
        <f>IFERROR(Table1[[#This Row],[Quantity_Sold (int)]]/Table1[[#This Row],[Wished_Count]],0)</f>
        <v>0.13622291021671826</v>
      </c>
      <c r="M532" t="str" cm="1">
        <f t="array" ref="M532">_xlfn.IFS(AND(L532 &gt;= 0.5,L532 &lt;= 1.5), "Perfect", L532 &lt; 0.5, "Understocked", L532 &gt; 1.5, "Overstocked")</f>
        <v>Understocked</v>
      </c>
    </row>
    <row r="533" spans="1:13" hidden="1" x14ac:dyDescent="0.3">
      <c r="A533" t="s">
        <v>725</v>
      </c>
      <c r="B533" s="3" t="s">
        <v>11</v>
      </c>
      <c r="C533" s="3">
        <v>1563</v>
      </c>
      <c r="D533" s="3" t="str">
        <f t="shared" si="22"/>
        <v xml:space="preserve">900 </v>
      </c>
      <c r="E533" s="3">
        <v>442</v>
      </c>
      <c r="I533" t="s">
        <v>83</v>
      </c>
      <c r="J533" s="3">
        <f>Table1[[#This Row],[Quantity_Sold (int)]]/Table1[[#This Row],[Quantity_In_Inventory]]</f>
        <v>0.57581573896353166</v>
      </c>
      <c r="K533" s="7">
        <f>IFERROR(Table1[[#This Row],[Quantity_Sold (int)]]/Table1[[#This Row],[Wished_Count]],0)</f>
        <v>2.0361990950226243</v>
      </c>
      <c r="M533" t="str" cm="1">
        <f t="array" ref="M533">_xlfn.IFS(AND(L533 &gt;= 0.5,L533 &lt;= 1.5), "Perfect", L533 &lt; 0.5, "Understocked", L533 &gt; 1.5, "Overstocked")</f>
        <v>Understocked</v>
      </c>
    </row>
    <row r="534" spans="1:13" hidden="1" x14ac:dyDescent="0.3">
      <c r="A534" t="s">
        <v>726</v>
      </c>
      <c r="B534" s="3" t="s">
        <v>11</v>
      </c>
      <c r="C534" s="3">
        <v>2317</v>
      </c>
      <c r="D534" s="3" t="str">
        <f t="shared" si="22"/>
        <v xml:space="preserve">500 </v>
      </c>
      <c r="E534" s="3">
        <v>826</v>
      </c>
      <c r="I534" t="s">
        <v>27</v>
      </c>
      <c r="J534" s="3">
        <f>Table1[[#This Row],[Quantity_Sold (int)]]/Table1[[#This Row],[Quantity_In_Inventory]]</f>
        <v>0.21579628830384118</v>
      </c>
      <c r="K534" s="7">
        <f>IFERROR(Table1[[#This Row],[Quantity_Sold (int)]]/Table1[[#This Row],[Wished_Count]],0)</f>
        <v>0.60532687651331718</v>
      </c>
      <c r="M534" t="str" cm="1">
        <f t="array" ref="M534">_xlfn.IFS(AND(L534 &gt;= 0.5,L534 &lt;= 1.5), "Perfect", L534 &lt; 0.5, "Understocked", L534 &gt; 1.5, "Overstocked")</f>
        <v>Understocked</v>
      </c>
    </row>
    <row r="535" spans="1:13" hidden="1" x14ac:dyDescent="0.3">
      <c r="A535" t="s">
        <v>727</v>
      </c>
      <c r="B535" s="3" t="s">
        <v>11</v>
      </c>
      <c r="C535" s="3">
        <v>43</v>
      </c>
      <c r="D535" s="3" t="str">
        <f t="shared" si="22"/>
        <v xml:space="preserve">43 </v>
      </c>
      <c r="E535" s="3">
        <v>183</v>
      </c>
      <c r="I535" t="s">
        <v>204</v>
      </c>
      <c r="J535" s="3">
        <f>Table1[[#This Row],[Quantity_Sold (int)]]/Table1[[#This Row],[Quantity_In_Inventory]]</f>
        <v>1</v>
      </c>
      <c r="K535" s="7">
        <f>IFERROR(Table1[[#This Row],[Quantity_Sold (int)]]/Table1[[#This Row],[Wished_Count]],0)</f>
        <v>0.23497267759562843</v>
      </c>
      <c r="M535" t="str" cm="1">
        <f t="array" ref="M535">_xlfn.IFS(AND(L535 &gt;= 0.5,L535 &lt;= 1.5), "Perfect", L535 &lt; 0.5, "Understocked", L535 &gt; 1.5, "Overstocked")</f>
        <v>Understocked</v>
      </c>
    </row>
    <row r="536" spans="1:13" hidden="1" x14ac:dyDescent="0.3">
      <c r="A536" t="s">
        <v>728</v>
      </c>
      <c r="B536" s="3" t="s">
        <v>11</v>
      </c>
      <c r="C536" s="3">
        <v>966</v>
      </c>
      <c r="D536" s="3" t="str">
        <f t="shared" si="22"/>
        <v xml:space="preserve">490 </v>
      </c>
      <c r="E536" s="3">
        <v>19</v>
      </c>
      <c r="I536" t="s">
        <v>706</v>
      </c>
      <c r="J536" s="3">
        <f>Table1[[#This Row],[Quantity_Sold (int)]]/Table1[[#This Row],[Quantity_In_Inventory]]</f>
        <v>0.50724637681159424</v>
      </c>
      <c r="K536" s="7">
        <f>IFERROR(Table1[[#This Row],[Quantity_Sold (int)]]/Table1[[#This Row],[Wished_Count]],0)</f>
        <v>25.789473684210527</v>
      </c>
      <c r="M536" t="str" cm="1">
        <f t="array" ref="M536">_xlfn.IFS(AND(L536 &gt;= 0.5,L536 &lt;= 1.5), "Perfect", L536 &lt; 0.5, "Understocked", L536 &gt; 1.5, "Overstocked")</f>
        <v>Understocked</v>
      </c>
    </row>
    <row r="537" spans="1:13" hidden="1" x14ac:dyDescent="0.3">
      <c r="A537" t="s">
        <v>729</v>
      </c>
      <c r="B537" s="3" t="s">
        <v>11</v>
      </c>
      <c r="C537" s="3">
        <v>59875</v>
      </c>
      <c r="D537" s="3" t="str">
        <f t="shared" si="22"/>
        <v xml:space="preserve">0 </v>
      </c>
      <c r="E537" s="3">
        <v>379</v>
      </c>
      <c r="I537" t="s">
        <v>10</v>
      </c>
      <c r="J537" s="3">
        <f>Table1[[#This Row],[Quantity_Sold (int)]]/Table1[[#This Row],[Quantity_In_Inventory]]</f>
        <v>0</v>
      </c>
      <c r="K537" s="7">
        <f>IFERROR(Table1[[#This Row],[Quantity_Sold (int)]]/Table1[[#This Row],[Wished_Count]],0)</f>
        <v>0</v>
      </c>
      <c r="M537" t="str" cm="1">
        <f t="array" ref="M537">_xlfn.IFS(AND(L537 &gt;= 0.5,L537 &lt;= 1.5), "Perfect", L537 &lt; 0.5, "Understocked", L537 &gt; 1.5, "Overstocked")</f>
        <v>Understocked</v>
      </c>
    </row>
    <row r="538" spans="1:13" hidden="1" x14ac:dyDescent="0.3">
      <c r="A538" t="s">
        <v>730</v>
      </c>
      <c r="B538" s="3" t="s">
        <v>11</v>
      </c>
      <c r="C538" s="3">
        <v>62</v>
      </c>
      <c r="D538" s="3" t="str">
        <f t="shared" si="22"/>
        <v xml:space="preserve">174 </v>
      </c>
      <c r="E538" s="3">
        <v>38</v>
      </c>
      <c r="I538" t="s">
        <v>731</v>
      </c>
      <c r="J538" s="3">
        <f>Table1[[#This Row],[Quantity_Sold (int)]]/Table1[[#This Row],[Quantity_In_Inventory]]</f>
        <v>2.806451612903226</v>
      </c>
      <c r="K538" s="7">
        <f>IFERROR(Table1[[#This Row],[Quantity_Sold (int)]]/Table1[[#This Row],[Wished_Count]],0)</f>
        <v>4.5789473684210522</v>
      </c>
      <c r="M538" t="str" cm="1">
        <f t="array" ref="M538">_xlfn.IFS(AND(L538 &gt;= 0.5,L538 &lt;= 1.5), "Perfect", L538 &lt; 0.5, "Understocked", L538 &gt; 1.5, "Overstocked")</f>
        <v>Understocked</v>
      </c>
    </row>
    <row r="539" spans="1:13" hidden="1" x14ac:dyDescent="0.3">
      <c r="A539" t="s">
        <v>458</v>
      </c>
      <c r="B539" s="3" t="s">
        <v>11</v>
      </c>
      <c r="C539" s="3">
        <v>89</v>
      </c>
      <c r="D539" s="3" t="str">
        <f t="shared" si="22"/>
        <v xml:space="preserve">0 </v>
      </c>
      <c r="E539" s="3">
        <v>25</v>
      </c>
      <c r="I539" t="s">
        <v>10</v>
      </c>
      <c r="J539" s="3">
        <f>Table1[[#This Row],[Quantity_Sold (int)]]/Table1[[#This Row],[Quantity_In_Inventory]]</f>
        <v>0</v>
      </c>
      <c r="K539" s="7">
        <f>IFERROR(Table1[[#This Row],[Quantity_Sold (int)]]/Table1[[#This Row],[Wished_Count]],0)</f>
        <v>0</v>
      </c>
      <c r="M539" t="str" cm="1">
        <f t="array" ref="M539">_xlfn.IFS(AND(L539 &gt;= 0.5,L539 &lt;= 1.5), "Perfect", L539 &lt; 0.5, "Understocked", L539 &gt; 1.5, "Overstocked")</f>
        <v>Understocked</v>
      </c>
    </row>
    <row r="540" spans="1:13" hidden="1" x14ac:dyDescent="0.3">
      <c r="A540" t="s">
        <v>732</v>
      </c>
      <c r="B540" s="3" t="s">
        <v>11</v>
      </c>
      <c r="C540" s="3">
        <v>51</v>
      </c>
      <c r="D540" s="3" t="str">
        <f t="shared" si="22"/>
        <v xml:space="preserve">26 </v>
      </c>
      <c r="E540" s="3">
        <v>37</v>
      </c>
      <c r="I540" t="s">
        <v>512</v>
      </c>
      <c r="J540" s="3">
        <f>Table1[[#This Row],[Quantity_Sold (int)]]/Table1[[#This Row],[Quantity_In_Inventory]]</f>
        <v>0.50980392156862742</v>
      </c>
      <c r="K540" s="7">
        <f>IFERROR(Table1[[#This Row],[Quantity_Sold (int)]]/Table1[[#This Row],[Wished_Count]],0)</f>
        <v>0.70270270270270274</v>
      </c>
      <c r="M540" t="str" cm="1">
        <f t="array" ref="M540">_xlfn.IFS(AND(L540 &gt;= 0.5,L540 &lt;= 1.5), "Perfect", L540 &lt; 0.5, "Understocked", L540 &gt; 1.5, "Overstocked")</f>
        <v>Understocked</v>
      </c>
    </row>
    <row r="541" spans="1:13" hidden="1" x14ac:dyDescent="0.3">
      <c r="A541" t="s">
        <v>733</v>
      </c>
      <c r="B541" s="3" t="s">
        <v>11</v>
      </c>
      <c r="C541" s="3">
        <v>105</v>
      </c>
      <c r="D541" s="3" t="str">
        <f t="shared" si="22"/>
        <v xml:space="preserve">0 </v>
      </c>
      <c r="E541" s="3">
        <v>13</v>
      </c>
      <c r="I541" t="s">
        <v>10</v>
      </c>
      <c r="J541" s="3">
        <f>Table1[[#This Row],[Quantity_Sold (int)]]/Table1[[#This Row],[Quantity_In_Inventory]]</f>
        <v>0</v>
      </c>
      <c r="K541" s="7">
        <f>IFERROR(Table1[[#This Row],[Quantity_Sold (int)]]/Table1[[#This Row],[Wished_Count]],0)</f>
        <v>0</v>
      </c>
      <c r="M541" t="str" cm="1">
        <f t="array" ref="M541">_xlfn.IFS(AND(L541 &gt;= 0.5,L541 &lt;= 1.5), "Perfect", L541 &lt; 0.5, "Understocked", L541 &gt; 1.5, "Overstocked")</f>
        <v>Understocked</v>
      </c>
    </row>
    <row r="542" spans="1:13" hidden="1" x14ac:dyDescent="0.3">
      <c r="A542" t="s">
        <v>734</v>
      </c>
      <c r="B542" s="3" t="s">
        <v>11</v>
      </c>
      <c r="C542" s="3">
        <v>9753</v>
      </c>
      <c r="D542" s="3" t="str">
        <f t="shared" si="22"/>
        <v xml:space="preserve">171 </v>
      </c>
      <c r="E542" s="3">
        <v>278</v>
      </c>
      <c r="I542" t="s">
        <v>234</v>
      </c>
      <c r="J542" s="3">
        <f>Table1[[#This Row],[Quantity_Sold (int)]]/Table1[[#This Row],[Quantity_In_Inventory]]</f>
        <v>1.7533066748692708E-2</v>
      </c>
      <c r="K542" s="7">
        <f>IFERROR(Table1[[#This Row],[Quantity_Sold (int)]]/Table1[[#This Row],[Wished_Count]],0)</f>
        <v>0.6151079136690647</v>
      </c>
      <c r="M542" t="str" cm="1">
        <f t="array" ref="M542">_xlfn.IFS(AND(L542 &gt;= 0.5,L542 &lt;= 1.5), "Perfect", L542 &lt; 0.5, "Understocked", L542 &gt; 1.5, "Overstocked")</f>
        <v>Understocked</v>
      </c>
    </row>
    <row r="543" spans="1:13" hidden="1" x14ac:dyDescent="0.3">
      <c r="A543" t="s">
        <v>735</v>
      </c>
      <c r="B543" s="3" t="s">
        <v>11</v>
      </c>
      <c r="C543" s="3">
        <v>164</v>
      </c>
      <c r="D543" s="3" t="str">
        <f t="shared" si="22"/>
        <v xml:space="preserve">321 </v>
      </c>
      <c r="E543" s="3">
        <v>215</v>
      </c>
      <c r="I543" t="s">
        <v>372</v>
      </c>
      <c r="J543" s="3">
        <f>Table1[[#This Row],[Quantity_Sold (int)]]/Table1[[#This Row],[Quantity_In_Inventory]]</f>
        <v>1.9573170731707317</v>
      </c>
      <c r="K543" s="7">
        <f>IFERROR(Table1[[#This Row],[Quantity_Sold (int)]]/Table1[[#This Row],[Wished_Count]],0)</f>
        <v>1.4930232558139536</v>
      </c>
      <c r="M543" t="str" cm="1">
        <f t="array" ref="M543">_xlfn.IFS(AND(L543 &gt;= 0.5,L543 &lt;= 1.5), "Perfect", L543 &lt; 0.5, "Understocked", L543 &gt; 1.5, "Overstocked")</f>
        <v>Understocked</v>
      </c>
    </row>
    <row r="544" spans="1:13" hidden="1" x14ac:dyDescent="0.3">
      <c r="A544" t="s">
        <v>698</v>
      </c>
      <c r="B544" s="3" t="s">
        <v>11</v>
      </c>
      <c r="C544" s="3">
        <v>37</v>
      </c>
      <c r="D544" s="3" t="str">
        <f t="shared" si="22"/>
        <v xml:space="preserve">421 </v>
      </c>
      <c r="E544" s="3">
        <v>30</v>
      </c>
      <c r="I544" t="s">
        <v>736</v>
      </c>
      <c r="J544" s="3">
        <f>Table1[[#This Row],[Quantity_Sold (int)]]/Table1[[#This Row],[Quantity_In_Inventory]]</f>
        <v>11.378378378378379</v>
      </c>
      <c r="M544" t="str" cm="1">
        <f t="array" ref="M544">_xlfn.IFS(AND(L544 &gt;= 0.5,L544 &lt;= 1.5), "Perfect", L544 &lt; 0.5, "Understocked", L544 &gt; 1.5, "Overstocked")</f>
        <v>Understocked</v>
      </c>
    </row>
    <row r="545" spans="1:13" hidden="1" x14ac:dyDescent="0.3">
      <c r="A545" t="s">
        <v>737</v>
      </c>
      <c r="B545" s="3" t="s">
        <v>11</v>
      </c>
      <c r="C545" s="3">
        <v>46</v>
      </c>
      <c r="D545" s="3" t="str">
        <f t="shared" si="22"/>
        <v xml:space="preserve">25 </v>
      </c>
      <c r="E545" s="3">
        <v>233</v>
      </c>
      <c r="I545" t="s">
        <v>738</v>
      </c>
      <c r="J545" s="3">
        <f>Table1[[#This Row],[Quantity_Sold (int)]]/Table1[[#This Row],[Quantity_In_Inventory]]</f>
        <v>0.54347826086956519</v>
      </c>
      <c r="M545" t="str" cm="1">
        <f t="array" ref="M545">_xlfn.IFS(AND(L545 &gt;= 0.5,L545 &lt;= 1.5), "Perfect", L545 &lt; 0.5, "Understocked", L545 &gt; 1.5, "Overstocked")</f>
        <v>Understocked</v>
      </c>
    </row>
    <row r="546" spans="1:13" hidden="1" x14ac:dyDescent="0.3">
      <c r="A546" t="s">
        <v>739</v>
      </c>
      <c r="B546" s="3" t="s">
        <v>11</v>
      </c>
      <c r="C546" s="3">
        <v>19</v>
      </c>
      <c r="D546" s="3" t="str">
        <f t="shared" si="22"/>
        <v xml:space="preserve">60 </v>
      </c>
      <c r="E546" s="3">
        <v>221</v>
      </c>
      <c r="I546" t="s">
        <v>740</v>
      </c>
      <c r="J546" s="3">
        <f>Table1[[#This Row],[Quantity_Sold (int)]]/Table1[[#This Row],[Quantity_In_Inventory]]</f>
        <v>3.1578947368421053</v>
      </c>
      <c r="M546" t="str" cm="1">
        <f t="array" ref="M546">_xlfn.IFS(AND(L546 &gt;= 0.5,L546 &lt;= 1.5), "Perfect", L546 &lt; 0.5, "Understocked", L546 &gt; 1.5, "Overstocked")</f>
        <v>Understocked</v>
      </c>
    </row>
    <row r="547" spans="1:13" hidden="1" x14ac:dyDescent="0.3">
      <c r="A547" t="s">
        <v>741</v>
      </c>
      <c r="B547" s="3" t="s">
        <v>11</v>
      </c>
      <c r="C547" s="3">
        <v>171</v>
      </c>
      <c r="D547" s="3" t="str">
        <f t="shared" si="22"/>
        <v xml:space="preserve">4 </v>
      </c>
      <c r="E547" s="3">
        <v>309</v>
      </c>
      <c r="I547" t="s">
        <v>56</v>
      </c>
      <c r="J547" s="3">
        <f>Table1[[#This Row],[Quantity_Sold (int)]]/Table1[[#This Row],[Quantity_In_Inventory]]</f>
        <v>2.3391812865497075E-2</v>
      </c>
      <c r="M547" t="str" cm="1">
        <f t="array" ref="M547">_xlfn.IFS(AND(L547 &gt;= 0.5,L547 &lt;= 1.5), "Perfect", L547 &lt; 0.5, "Understocked", L547 &gt; 1.5, "Overstocked")</f>
        <v>Understocked</v>
      </c>
    </row>
    <row r="548" spans="1:13" hidden="1" x14ac:dyDescent="0.3">
      <c r="A548" t="s">
        <v>742</v>
      </c>
      <c r="B548" s="3" t="s">
        <v>11</v>
      </c>
      <c r="C548" s="3">
        <v>1484</v>
      </c>
      <c r="D548" s="3" t="str">
        <f t="shared" si="22"/>
        <v xml:space="preserve">22 </v>
      </c>
      <c r="E548" s="3">
        <v>534</v>
      </c>
      <c r="I548" t="s">
        <v>357</v>
      </c>
      <c r="J548" s="3">
        <f>Table1[[#This Row],[Quantity_Sold (int)]]/Table1[[#This Row],[Quantity_In_Inventory]]</f>
        <v>1.4824797843665768E-2</v>
      </c>
      <c r="M548" t="str" cm="1">
        <f t="array" ref="M548">_xlfn.IFS(AND(L548 &gt;= 0.5,L548 &lt;= 1.5), "Perfect", L548 &lt; 0.5, "Understocked", L548 &gt; 1.5, "Overstocked")</f>
        <v>Understocked</v>
      </c>
    </row>
    <row r="549" spans="1:13" hidden="1" x14ac:dyDescent="0.3">
      <c r="A549" t="s">
        <v>743</v>
      </c>
      <c r="B549" s="3" t="s">
        <v>11</v>
      </c>
      <c r="C549" s="3">
        <v>10</v>
      </c>
      <c r="D549" s="3" t="str">
        <f t="shared" si="22"/>
        <v xml:space="preserve">209 </v>
      </c>
      <c r="E549" s="3">
        <v>30</v>
      </c>
      <c r="I549" t="s">
        <v>744</v>
      </c>
      <c r="J549" s="3">
        <f>Table1[[#This Row],[Quantity_Sold (int)]]/Table1[[#This Row],[Quantity_In_Inventory]]</f>
        <v>20.9</v>
      </c>
      <c r="M549" t="str" cm="1">
        <f t="array" ref="M549">_xlfn.IFS(AND(L549 &gt;= 0.5,L549 &lt;= 1.5), "Perfect", L549 &lt; 0.5, "Understocked", L549 &gt; 1.5, "Overstocked")</f>
        <v>Understocked</v>
      </c>
    </row>
    <row r="550" spans="1:13" hidden="1" x14ac:dyDescent="0.3">
      <c r="A550" t="s">
        <v>745</v>
      </c>
      <c r="B550" s="3" t="s">
        <v>11</v>
      </c>
      <c r="C550" s="3">
        <v>187</v>
      </c>
      <c r="D550" s="3" t="str">
        <f t="shared" si="22"/>
        <v xml:space="preserve">3 </v>
      </c>
      <c r="E550" s="3">
        <v>102</v>
      </c>
      <c r="I550" t="s">
        <v>143</v>
      </c>
      <c r="J550" s="3">
        <f>Table1[[#This Row],[Quantity_Sold (int)]]/Table1[[#This Row],[Quantity_In_Inventory]]</f>
        <v>1.6042780748663103E-2</v>
      </c>
      <c r="M550" t="str" cm="1">
        <f t="array" ref="M550">_xlfn.IFS(AND(L550 &gt;= 0.5,L550 &lt;= 1.5), "Perfect", L550 &lt; 0.5, "Understocked", L550 &gt; 1.5, "Overstocked")</f>
        <v>Understocked</v>
      </c>
    </row>
    <row r="551" spans="1:13" hidden="1" x14ac:dyDescent="0.3">
      <c r="A551" t="s">
        <v>746</v>
      </c>
      <c r="B551" s="3" t="s">
        <v>11</v>
      </c>
      <c r="C551" s="3">
        <v>1023</v>
      </c>
      <c r="D551" s="3" t="str">
        <f t="shared" si="22"/>
        <v xml:space="preserve">700 </v>
      </c>
      <c r="E551" s="3">
        <v>358</v>
      </c>
      <c r="I551" t="s">
        <v>231</v>
      </c>
      <c r="J551" s="3">
        <f>Table1[[#This Row],[Quantity_Sold (int)]]/Table1[[#This Row],[Quantity_In_Inventory]]</f>
        <v>0.68426197458455518</v>
      </c>
      <c r="M551" t="str" cm="1">
        <f t="array" ref="M551">_xlfn.IFS(AND(L551 &gt;= 0.5,L551 &lt;= 1.5), "Perfect", L551 &lt; 0.5, "Understocked", L551 &gt; 1.5, "Overstocked")</f>
        <v>Understocked</v>
      </c>
    </row>
    <row r="552" spans="1:13" hidden="1" x14ac:dyDescent="0.3">
      <c r="A552" t="s">
        <v>747</v>
      </c>
      <c r="B552" s="3" t="s">
        <v>11</v>
      </c>
      <c r="C552" s="3">
        <v>73</v>
      </c>
      <c r="D552" s="3" t="str">
        <f t="shared" si="22"/>
        <v xml:space="preserve">33 </v>
      </c>
      <c r="E552" s="3">
        <v>22</v>
      </c>
      <c r="I552" t="s">
        <v>748</v>
      </c>
      <c r="J552" s="3">
        <f>Table1[[#This Row],[Quantity_Sold (int)]]/Table1[[#This Row],[Quantity_In_Inventory]]</f>
        <v>0.45205479452054792</v>
      </c>
      <c r="M552" t="str" cm="1">
        <f t="array" ref="M552">_xlfn.IFS(AND(L552 &gt;= 0.5,L552 &lt;= 1.5), "Perfect", L552 &lt; 0.5, "Understocked", L552 &gt; 1.5, "Overstocked")</f>
        <v>Understocked</v>
      </c>
    </row>
    <row r="553" spans="1:13" hidden="1" x14ac:dyDescent="0.3">
      <c r="A553" t="s">
        <v>749</v>
      </c>
      <c r="B553" s="3" t="s">
        <v>11</v>
      </c>
      <c r="C553" s="3">
        <v>326</v>
      </c>
      <c r="D553" s="3" t="str">
        <f t="shared" si="22"/>
        <v xml:space="preserve">2 </v>
      </c>
      <c r="E553" s="3">
        <v>16</v>
      </c>
      <c r="I553" t="s">
        <v>51</v>
      </c>
      <c r="J553" s="3">
        <f>Table1[[#This Row],[Quantity_Sold (int)]]/Table1[[#This Row],[Quantity_In_Inventory]]</f>
        <v>6.1349693251533744E-3</v>
      </c>
      <c r="M553" t="str" cm="1">
        <f t="array" ref="M553">_xlfn.IFS(AND(L553 &gt;= 0.5,L553 &lt;= 1.5), "Perfect", L553 &lt; 0.5, "Understocked", L553 &gt; 1.5, "Overstocked")</f>
        <v>Understocked</v>
      </c>
    </row>
    <row r="554" spans="1:13" hidden="1" x14ac:dyDescent="0.3">
      <c r="A554" t="s">
        <v>750</v>
      </c>
      <c r="B554" s="3" t="s">
        <v>11</v>
      </c>
      <c r="C554" s="3">
        <v>97664</v>
      </c>
      <c r="D554" s="3" t="str">
        <f t="shared" si="22"/>
        <v xml:space="preserve">600 </v>
      </c>
      <c r="E554" s="3">
        <v>792</v>
      </c>
      <c r="I554" t="s">
        <v>93</v>
      </c>
      <c r="J554" s="3">
        <f>Table1[[#This Row],[Quantity_Sold (int)]]/Table1[[#This Row],[Quantity_In_Inventory]]</f>
        <v>6.1435124508519004E-3</v>
      </c>
      <c r="M554" t="str" cm="1">
        <f t="array" ref="M554">_xlfn.IFS(AND(L554 &gt;= 0.5,L554 &lt;= 1.5), "Perfect", L554 &lt; 0.5, "Understocked", L554 &gt; 1.5, "Overstocked")</f>
        <v>Understocked</v>
      </c>
    </row>
    <row r="555" spans="1:13" hidden="1" x14ac:dyDescent="0.3">
      <c r="A555" t="s">
        <v>751</v>
      </c>
      <c r="B555" s="3" t="s">
        <v>11</v>
      </c>
      <c r="C555" s="3">
        <v>168</v>
      </c>
      <c r="D555" s="3" t="str">
        <f t="shared" si="22"/>
        <v xml:space="preserve">38 </v>
      </c>
      <c r="E555" s="3">
        <v>400</v>
      </c>
      <c r="I555" t="s">
        <v>752</v>
      </c>
      <c r="J555" s="3">
        <f>Table1[[#This Row],[Quantity_Sold (int)]]/Table1[[#This Row],[Quantity_In_Inventory]]</f>
        <v>0.22619047619047619</v>
      </c>
      <c r="M555" t="str" cm="1">
        <f t="array" ref="M555">_xlfn.IFS(AND(L555 &gt;= 0.5,L555 &lt;= 1.5), "Perfect", L555 &lt; 0.5, "Understocked", L555 &gt; 1.5, "Overstocked")</f>
        <v>Understocked</v>
      </c>
    </row>
    <row r="556" spans="1:13" hidden="1" x14ac:dyDescent="0.3">
      <c r="A556" t="s">
        <v>753</v>
      </c>
      <c r="B556" s="3" t="s">
        <v>11</v>
      </c>
      <c r="C556" s="3">
        <v>668</v>
      </c>
      <c r="D556" s="3" t="str">
        <f t="shared" si="22"/>
        <v xml:space="preserve">4 </v>
      </c>
      <c r="E556" s="3">
        <v>8685</v>
      </c>
      <c r="I556" t="s">
        <v>56</v>
      </c>
      <c r="J556" s="3">
        <f>Table1[[#This Row],[Quantity_Sold (int)]]/Table1[[#This Row],[Quantity_In_Inventory]]</f>
        <v>5.9880239520958087E-3</v>
      </c>
      <c r="M556" t="str" cm="1">
        <f t="array" ref="M556">_xlfn.IFS(AND(L556 &gt;= 0.5,L556 &lt;= 1.5), "Perfect", L556 &lt; 0.5, "Understocked", L556 &gt; 1.5, "Overstocked")</f>
        <v>Understocked</v>
      </c>
    </row>
    <row r="557" spans="1:13" hidden="1" x14ac:dyDescent="0.3">
      <c r="A557" t="s">
        <v>754</v>
      </c>
      <c r="B557" s="3" t="s">
        <v>11</v>
      </c>
      <c r="C557" s="3">
        <v>46960</v>
      </c>
      <c r="D557" s="3" t="str">
        <f t="shared" si="22"/>
        <v xml:space="preserve">13 </v>
      </c>
      <c r="E557" s="3">
        <v>2645</v>
      </c>
      <c r="I557" t="s">
        <v>65</v>
      </c>
      <c r="J557" s="3">
        <f>Table1[[#This Row],[Quantity_Sold (int)]]/Table1[[#This Row],[Quantity_In_Inventory]]</f>
        <v>2.7683134582623511E-4</v>
      </c>
      <c r="M557" t="str" cm="1">
        <f t="array" ref="M557">_xlfn.IFS(AND(L557 &gt;= 0.5,L557 &lt;= 1.5), "Perfect", L557 &lt; 0.5, "Understocked", L557 &gt; 1.5, "Overstocked")</f>
        <v>Understocked</v>
      </c>
    </row>
    <row r="558" spans="1:13" hidden="1" x14ac:dyDescent="0.3">
      <c r="A558" t="s">
        <v>455</v>
      </c>
      <c r="B558" s="3" t="s">
        <v>11</v>
      </c>
      <c r="C558" s="3">
        <v>64</v>
      </c>
      <c r="D558" s="3" t="str">
        <f t="shared" si="22"/>
        <v xml:space="preserve">6 </v>
      </c>
      <c r="E558" s="3">
        <v>206</v>
      </c>
      <c r="I558" t="s">
        <v>85</v>
      </c>
      <c r="J558" s="3">
        <f>Table1[[#This Row],[Quantity_Sold (int)]]/Table1[[#This Row],[Quantity_In_Inventory]]</f>
        <v>9.375E-2</v>
      </c>
      <c r="M558" t="str" cm="1">
        <f t="array" ref="M558">_xlfn.IFS(AND(L558 &gt;= 0.5,L558 &lt;= 1.5), "Perfect", L558 &lt; 0.5, "Understocked", L558 &gt; 1.5, "Overstocked")</f>
        <v>Understocked</v>
      </c>
    </row>
    <row r="559" spans="1:13" hidden="1" x14ac:dyDescent="0.3">
      <c r="A559" t="s">
        <v>755</v>
      </c>
      <c r="B559" s="3" t="s">
        <v>11</v>
      </c>
      <c r="C559" s="3">
        <v>31362</v>
      </c>
      <c r="D559" s="3" t="str">
        <f t="shared" si="22"/>
        <v xml:space="preserve">12 </v>
      </c>
      <c r="E559" s="3">
        <v>3788</v>
      </c>
      <c r="I559" t="s">
        <v>208</v>
      </c>
      <c r="J559" s="3">
        <f>Table1[[#This Row],[Quantity_Sold (int)]]/Table1[[#This Row],[Quantity_In_Inventory]]</f>
        <v>3.8262865888655061E-4</v>
      </c>
      <c r="M559" t="str" cm="1">
        <f t="array" ref="M559">_xlfn.IFS(AND(L559 &gt;= 0.5,L559 &lt;= 1.5), "Perfect", L559 &lt; 0.5, "Understocked", L559 &gt; 1.5, "Overstocked")</f>
        <v>Understocked</v>
      </c>
    </row>
    <row r="560" spans="1:13" hidden="1" x14ac:dyDescent="0.3">
      <c r="A560" t="s">
        <v>756</v>
      </c>
      <c r="B560" s="3" t="s">
        <v>11</v>
      </c>
      <c r="C560" s="3">
        <v>79827</v>
      </c>
      <c r="D560" s="3" t="str">
        <f t="shared" si="22"/>
        <v xml:space="preserve">19 </v>
      </c>
      <c r="E560" s="3">
        <v>353</v>
      </c>
      <c r="I560" t="s">
        <v>341</v>
      </c>
      <c r="J560" s="3">
        <f>Table1[[#This Row],[Quantity_Sold (int)]]/Table1[[#This Row],[Quantity_In_Inventory]]</f>
        <v>2.3801470680346248E-4</v>
      </c>
      <c r="M560" t="str" cm="1">
        <f t="array" ref="M560">_xlfn.IFS(AND(L560 &gt;= 0.5,L560 &lt;= 1.5), "Perfect", L560 &lt; 0.5, "Understocked", L560 &gt; 1.5, "Overstocked")</f>
        <v>Understocked</v>
      </c>
    </row>
    <row r="561" spans="1:13" hidden="1" x14ac:dyDescent="0.3">
      <c r="A561" t="s">
        <v>757</v>
      </c>
      <c r="B561" s="3" t="s">
        <v>11</v>
      </c>
      <c r="C561" s="3">
        <v>39979</v>
      </c>
      <c r="D561" s="3" t="str">
        <f t="shared" si="22"/>
        <v xml:space="preserve">69 </v>
      </c>
      <c r="E561" s="3">
        <v>170</v>
      </c>
      <c r="I561" t="s">
        <v>29</v>
      </c>
      <c r="J561" s="3">
        <f>Table1[[#This Row],[Quantity_Sold (int)]]/Table1[[#This Row],[Quantity_In_Inventory]]</f>
        <v>1.7259061007028689E-3</v>
      </c>
      <c r="M561" t="str" cm="1">
        <f t="array" ref="M561">_xlfn.IFS(AND(L561 &gt;= 0.5,L561 &lt;= 1.5), "Perfect", L561 &lt; 0.5, "Understocked", L561 &gt; 1.5, "Overstocked")</f>
        <v>Understocked</v>
      </c>
    </row>
    <row r="562" spans="1:13" hidden="1" x14ac:dyDescent="0.3">
      <c r="A562" t="s">
        <v>758</v>
      </c>
      <c r="B562" s="3" t="s">
        <v>11</v>
      </c>
      <c r="C562" s="3">
        <v>37</v>
      </c>
      <c r="D562" s="3" t="str">
        <f t="shared" si="22"/>
        <v xml:space="preserve">1 </v>
      </c>
      <c r="E562" s="3">
        <v>48</v>
      </c>
      <c r="I562" t="s">
        <v>36</v>
      </c>
      <c r="J562" s="3">
        <f>Table1[[#This Row],[Quantity_Sold (int)]]/Table1[[#This Row],[Quantity_In_Inventory]]</f>
        <v>2.7027027027027029E-2</v>
      </c>
      <c r="M562" t="str" cm="1">
        <f t="array" ref="M562">_xlfn.IFS(AND(L562 &gt;= 0.5,L562 &lt;= 1.5), "Perfect", L562 &lt; 0.5, "Understocked", L562 &gt; 1.5, "Overstocked")</f>
        <v>Understocked</v>
      </c>
    </row>
    <row r="563" spans="1:13" hidden="1" x14ac:dyDescent="0.3">
      <c r="A563" t="s">
        <v>759</v>
      </c>
      <c r="B563" s="3" t="s">
        <v>11</v>
      </c>
      <c r="C563" s="3">
        <v>4785</v>
      </c>
      <c r="D563" s="3" t="str">
        <f t="shared" si="22"/>
        <v xml:space="preserve">14 </v>
      </c>
      <c r="E563" s="3">
        <v>3694</v>
      </c>
      <c r="I563" t="s">
        <v>377</v>
      </c>
      <c r="J563" s="3">
        <f>Table1[[#This Row],[Quantity_Sold (int)]]/Table1[[#This Row],[Quantity_In_Inventory]]</f>
        <v>2.9258098223615466E-3</v>
      </c>
      <c r="M563" t="str" cm="1">
        <f t="array" ref="M563">_xlfn.IFS(AND(L563 &gt;= 0.5,L563 &lt;= 1.5), "Perfect", L563 &lt; 0.5, "Understocked", L563 &gt; 1.5, "Overstocked")</f>
        <v>Understocked</v>
      </c>
    </row>
    <row r="564" spans="1:13" hidden="1" x14ac:dyDescent="0.3">
      <c r="A564" t="s">
        <v>760</v>
      </c>
      <c r="B564" s="3" t="s">
        <v>11</v>
      </c>
      <c r="C564" s="3">
        <v>3</v>
      </c>
      <c r="D564" s="3" t="str">
        <f t="shared" si="22"/>
        <v xml:space="preserve">489 </v>
      </c>
      <c r="E564" s="3">
        <v>123</v>
      </c>
      <c r="I564" t="s">
        <v>761</v>
      </c>
      <c r="J564" s="3">
        <f>Table1[[#This Row],[Quantity_Sold (int)]]/Table1[[#This Row],[Quantity_In_Inventory]]</f>
        <v>163</v>
      </c>
      <c r="M564" t="str" cm="1">
        <f t="array" ref="M564">_xlfn.IFS(AND(L564 &gt;= 0.5,L564 &lt;= 1.5), "Perfect", L564 &lt; 0.5, "Understocked", L564 &gt; 1.5, "Overstocked")</f>
        <v>Understocked</v>
      </c>
    </row>
    <row r="565" spans="1:13" hidden="1" x14ac:dyDescent="0.3">
      <c r="A565" t="s">
        <v>762</v>
      </c>
      <c r="B565" s="3" t="s">
        <v>11</v>
      </c>
      <c r="C565" s="3">
        <v>27437</v>
      </c>
      <c r="D565" s="3" t="str">
        <f t="shared" si="22"/>
        <v xml:space="preserve">150 </v>
      </c>
      <c r="E565" s="3">
        <v>107</v>
      </c>
      <c r="I565" t="s">
        <v>763</v>
      </c>
      <c r="J565" s="3">
        <f>Table1[[#This Row],[Quantity_Sold (int)]]/Table1[[#This Row],[Quantity_In_Inventory]]</f>
        <v>5.4670700149433244E-3</v>
      </c>
      <c r="M565" t="str" cm="1">
        <f t="array" ref="M565">_xlfn.IFS(AND(L565 &gt;= 0.5,L565 &lt;= 1.5), "Perfect", L565 &lt; 0.5, "Understocked", L565 &gt; 1.5, "Overstocked")</f>
        <v>Understocked</v>
      </c>
    </row>
    <row r="566" spans="1:13" hidden="1" x14ac:dyDescent="0.3">
      <c r="A566" t="s">
        <v>764</v>
      </c>
      <c r="B566" s="3" t="s">
        <v>11</v>
      </c>
      <c r="C566" s="3">
        <v>208</v>
      </c>
      <c r="D566" s="3" t="str">
        <f t="shared" si="22"/>
        <v xml:space="preserve">252 </v>
      </c>
      <c r="E566" s="3">
        <v>195</v>
      </c>
      <c r="I566" t="s">
        <v>765</v>
      </c>
      <c r="J566" s="3">
        <f>Table1[[#This Row],[Quantity_Sold (int)]]/Table1[[#This Row],[Quantity_In_Inventory]]</f>
        <v>1.2115384615384615</v>
      </c>
      <c r="M566" t="str" cm="1">
        <f t="array" ref="M566">_xlfn.IFS(AND(L566 &gt;= 0.5,L566 &lt;= 1.5), "Perfect", L566 &lt; 0.5, "Understocked", L566 &gt; 1.5, "Overstocked")</f>
        <v>Understocked</v>
      </c>
    </row>
    <row r="567" spans="1:13" hidden="1" x14ac:dyDescent="0.3">
      <c r="A567" t="s">
        <v>766</v>
      </c>
      <c r="B567" s="3" t="s">
        <v>11</v>
      </c>
      <c r="C567" s="3">
        <v>13</v>
      </c>
      <c r="D567" s="3" t="str">
        <f t="shared" si="22"/>
        <v xml:space="preserve">5 </v>
      </c>
      <c r="E567" s="3">
        <v>459</v>
      </c>
      <c r="I567" t="s">
        <v>2</v>
      </c>
      <c r="J567" s="3">
        <f>Table1[[#This Row],[Quantity_Sold (int)]]/Table1[[#This Row],[Quantity_In_Inventory]]</f>
        <v>0.38461538461538464</v>
      </c>
      <c r="M567" t="str" cm="1">
        <f t="array" ref="M567">_xlfn.IFS(AND(L567 &gt;= 0.5,L567 &lt;= 1.5), "Perfect", L567 &lt; 0.5, "Understocked", L567 &gt; 1.5, "Overstocked")</f>
        <v>Understocked</v>
      </c>
    </row>
    <row r="568" spans="1:13" hidden="1" x14ac:dyDescent="0.3">
      <c r="A568" t="s">
        <v>767</v>
      </c>
      <c r="B568" s="3" t="s">
        <v>11</v>
      </c>
      <c r="C568" s="3">
        <v>14615</v>
      </c>
      <c r="D568" s="3" t="str">
        <f t="shared" si="22"/>
        <v xml:space="preserve">49 </v>
      </c>
      <c r="E568" s="3">
        <v>347</v>
      </c>
      <c r="I568" t="s">
        <v>716</v>
      </c>
      <c r="J568" s="3">
        <f>Table1[[#This Row],[Quantity_Sold (int)]]/Table1[[#This Row],[Quantity_In_Inventory]]</f>
        <v>3.3527198084160109E-3</v>
      </c>
      <c r="M568" t="str" cm="1">
        <f t="array" ref="M568">_xlfn.IFS(AND(L568 &gt;= 0.5,L568 &lt;= 1.5), "Perfect", L568 &lt; 0.5, "Understocked", L568 &gt; 1.5, "Overstocked")</f>
        <v>Understocked</v>
      </c>
    </row>
    <row r="569" spans="1:13" hidden="1" x14ac:dyDescent="0.3">
      <c r="A569" t="s">
        <v>768</v>
      </c>
      <c r="B569" s="3" t="s">
        <v>11</v>
      </c>
      <c r="C569" s="3">
        <v>592</v>
      </c>
      <c r="D569" s="3" t="str">
        <f t="shared" si="22"/>
        <v xml:space="preserve">457 </v>
      </c>
      <c r="E569" s="3">
        <v>969</v>
      </c>
      <c r="I569" t="s">
        <v>523</v>
      </c>
      <c r="J569" s="3">
        <f>Table1[[#This Row],[Quantity_Sold (int)]]/Table1[[#This Row],[Quantity_In_Inventory]]</f>
        <v>0.77195945945945943</v>
      </c>
      <c r="M569" t="str" cm="1">
        <f t="array" ref="M569">_xlfn.IFS(AND(L569 &gt;= 0.5,L569 &lt;= 1.5), "Perfect", L569 &lt; 0.5, "Understocked", L569 &gt; 1.5, "Overstocked")</f>
        <v>Understocked</v>
      </c>
    </row>
    <row r="570" spans="1:13" hidden="1" x14ac:dyDescent="0.3">
      <c r="A570" t="s">
        <v>769</v>
      </c>
      <c r="B570" s="3" t="s">
        <v>11</v>
      </c>
      <c r="C570" s="3">
        <v>6</v>
      </c>
      <c r="D570" s="3" t="str">
        <f t="shared" si="22"/>
        <v xml:space="preserve">6 </v>
      </c>
      <c r="E570" s="3">
        <v>368</v>
      </c>
      <c r="I570" t="s">
        <v>85</v>
      </c>
      <c r="J570" s="3">
        <f>Table1[[#This Row],[Quantity_Sold (int)]]/Table1[[#This Row],[Quantity_In_Inventory]]</f>
        <v>1</v>
      </c>
      <c r="M570" t="str" cm="1">
        <f t="array" ref="M570">_xlfn.IFS(AND(L570 &gt;= 0.5,L570 &lt;= 1.5), "Perfect", L570 &lt; 0.5, "Understocked", L570 &gt; 1.5, "Overstocked")</f>
        <v>Understocked</v>
      </c>
    </row>
    <row r="571" spans="1:13" hidden="1" x14ac:dyDescent="0.3">
      <c r="A571" t="s">
        <v>770</v>
      </c>
      <c r="B571" s="3" t="s">
        <v>11</v>
      </c>
      <c r="C571" s="3">
        <v>53</v>
      </c>
      <c r="D571" s="3" t="str">
        <f t="shared" si="22"/>
        <v xml:space="preserve">0 </v>
      </c>
      <c r="E571" s="3">
        <v>1532</v>
      </c>
      <c r="I571" t="s">
        <v>10</v>
      </c>
      <c r="J571" s="3">
        <f>Table1[[#This Row],[Quantity_Sold (int)]]/Table1[[#This Row],[Quantity_In_Inventory]]</f>
        <v>0</v>
      </c>
      <c r="M571" t="str" cm="1">
        <f t="array" ref="M571">_xlfn.IFS(AND(L571 &gt;= 0.5,L571 &lt;= 1.5), "Perfect", L571 &lt; 0.5, "Understocked", L571 &gt; 1.5, "Overstocked")</f>
        <v>Understocked</v>
      </c>
    </row>
    <row r="572" spans="1:13" hidden="1" x14ac:dyDescent="0.3">
      <c r="A572" t="s">
        <v>771</v>
      </c>
      <c r="B572" s="3" t="s">
        <v>11</v>
      </c>
      <c r="C572" s="3">
        <v>3934</v>
      </c>
      <c r="D572" s="3" t="str">
        <f t="shared" si="22"/>
        <v xml:space="preserve">13 </v>
      </c>
      <c r="E572" s="3">
        <v>1721</v>
      </c>
      <c r="I572" t="s">
        <v>65</v>
      </c>
      <c r="J572" s="3">
        <f>Table1[[#This Row],[Quantity_Sold (int)]]/Table1[[#This Row],[Quantity_In_Inventory]]</f>
        <v>3.3045246568378242E-3</v>
      </c>
      <c r="M572" t="str" cm="1">
        <f t="array" ref="M572">_xlfn.IFS(AND(L572 &gt;= 0.5,L572 &lt;= 1.5), "Perfect", L572 &lt; 0.5, "Understocked", L572 &gt; 1.5, "Overstocked")</f>
        <v>Understocked</v>
      </c>
    </row>
    <row r="573" spans="1:13" hidden="1" x14ac:dyDescent="0.3">
      <c r="A573" t="s">
        <v>772</v>
      </c>
      <c r="B573" s="3" t="s">
        <v>11</v>
      </c>
      <c r="C573" s="3">
        <v>63816</v>
      </c>
      <c r="D573" s="3" t="str">
        <f t="shared" si="22"/>
        <v xml:space="preserve">131 </v>
      </c>
      <c r="E573" s="3">
        <v>499</v>
      </c>
      <c r="I573" t="s">
        <v>671</v>
      </c>
      <c r="J573" s="3">
        <f>Table1[[#This Row],[Quantity_Sold (int)]]/Table1[[#This Row],[Quantity_In_Inventory]]</f>
        <v>2.0527767331076844E-3</v>
      </c>
      <c r="M573" t="str" cm="1">
        <f t="array" ref="M573">_xlfn.IFS(AND(L573 &gt;= 0.5,L573 &lt;= 1.5), "Perfect", L573 &lt; 0.5, "Understocked", L573 &gt; 1.5, "Overstocked")</f>
        <v>Understocked</v>
      </c>
    </row>
    <row r="574" spans="1:13" hidden="1" x14ac:dyDescent="0.3">
      <c r="A574" t="s">
        <v>773</v>
      </c>
      <c r="B574" s="3" t="s">
        <v>11</v>
      </c>
      <c r="C574" s="3">
        <v>74</v>
      </c>
      <c r="D574" s="3" t="str">
        <f t="shared" si="22"/>
        <v xml:space="preserve">0 </v>
      </c>
      <c r="E574" s="3">
        <v>157</v>
      </c>
      <c r="I574" t="s">
        <v>10</v>
      </c>
      <c r="J574" s="3">
        <f>Table1[[#This Row],[Quantity_Sold (int)]]/Table1[[#This Row],[Quantity_In_Inventory]]</f>
        <v>0</v>
      </c>
      <c r="M574" t="str" cm="1">
        <f t="array" ref="M574">_xlfn.IFS(AND(L574 &gt;= 0.5,L574 &lt;= 1.5), "Perfect", L574 &lt; 0.5, "Understocked", L574 &gt; 1.5, "Overstocked")</f>
        <v>Understocked</v>
      </c>
    </row>
    <row r="575" spans="1:13" hidden="1" x14ac:dyDescent="0.3">
      <c r="A575" t="s">
        <v>774</v>
      </c>
      <c r="B575" s="3" t="s">
        <v>11</v>
      </c>
      <c r="C575" s="3">
        <v>62370</v>
      </c>
      <c r="D575" s="3" t="str">
        <f t="shared" ref="D575:D638" si="23">SUBSTITUTE(SUBSTITUTE(I575,"sold",""), "+", "")</f>
        <v xml:space="preserve">215 </v>
      </c>
      <c r="E575" s="3">
        <v>132</v>
      </c>
      <c r="I575" t="s">
        <v>775</v>
      </c>
      <c r="J575" s="3">
        <f>Table1[[#This Row],[Quantity_Sold (int)]]/Table1[[#This Row],[Quantity_In_Inventory]]</f>
        <v>3.4471701138367805E-3</v>
      </c>
      <c r="M575" t="str" cm="1">
        <f t="array" ref="M575">_xlfn.IFS(AND(L575 &gt;= 0.5,L575 &lt;= 1.5), "Perfect", L575 &lt; 0.5, "Understocked", L575 &gt; 1.5, "Overstocked")</f>
        <v>Understocked</v>
      </c>
    </row>
    <row r="576" spans="1:13" hidden="1" x14ac:dyDescent="0.3">
      <c r="A576" t="s">
        <v>776</v>
      </c>
      <c r="B576" s="3" t="s">
        <v>11</v>
      </c>
      <c r="C576" s="3">
        <v>101</v>
      </c>
      <c r="D576" s="3" t="str">
        <f t="shared" si="23"/>
        <v xml:space="preserve">14 </v>
      </c>
      <c r="E576" s="3">
        <v>263</v>
      </c>
      <c r="I576" t="s">
        <v>377</v>
      </c>
      <c r="J576" s="3">
        <f>Table1[[#This Row],[Quantity_Sold (int)]]/Table1[[#This Row],[Quantity_In_Inventory]]</f>
        <v>0.13861386138613863</v>
      </c>
      <c r="M576" t="str" cm="1">
        <f t="array" ref="M576">_xlfn.IFS(AND(L576 &gt;= 0.5,L576 &lt;= 1.5), "Perfect", L576 &lt; 0.5, "Understocked", L576 &gt; 1.5, "Overstocked")</f>
        <v>Understocked</v>
      </c>
    </row>
    <row r="577" spans="1:13" hidden="1" x14ac:dyDescent="0.3">
      <c r="A577" t="s">
        <v>777</v>
      </c>
      <c r="B577" s="3" t="s">
        <v>11</v>
      </c>
      <c r="C577" s="3">
        <v>35970</v>
      </c>
      <c r="D577" s="3" t="str">
        <f t="shared" si="23"/>
        <v xml:space="preserve">330 </v>
      </c>
      <c r="E577" s="3">
        <v>3410</v>
      </c>
      <c r="I577" t="s">
        <v>778</v>
      </c>
      <c r="J577" s="3">
        <f>Table1[[#This Row],[Quantity_Sold (int)]]/Table1[[#This Row],[Quantity_In_Inventory]]</f>
        <v>9.1743119266055051E-3</v>
      </c>
      <c r="M577" t="str" cm="1">
        <f t="array" ref="M577">_xlfn.IFS(AND(L577 &gt;= 0.5,L577 &lt;= 1.5), "Perfect", L577 &lt; 0.5, "Understocked", L577 &gt; 1.5, "Overstocked")</f>
        <v>Understocked</v>
      </c>
    </row>
    <row r="578" spans="1:13" hidden="1" x14ac:dyDescent="0.3">
      <c r="A578" t="s">
        <v>779</v>
      </c>
      <c r="B578" s="3" t="s">
        <v>11</v>
      </c>
      <c r="C578" s="3">
        <v>69</v>
      </c>
      <c r="D578" s="3" t="str">
        <f t="shared" si="23"/>
        <v xml:space="preserve">4 </v>
      </c>
      <c r="E578" s="3">
        <v>330</v>
      </c>
      <c r="I578" t="s">
        <v>56</v>
      </c>
      <c r="J578" s="3">
        <f>Table1[[#This Row],[Quantity_Sold (int)]]/Table1[[#This Row],[Quantity_In_Inventory]]</f>
        <v>5.7971014492753624E-2</v>
      </c>
      <c r="M578" t="str" cm="1">
        <f t="array" ref="M578">_xlfn.IFS(AND(L578 &gt;= 0.5,L578 &lt;= 1.5), "Perfect", L578 &lt; 0.5, "Understocked", L578 &gt; 1.5, "Overstocked")</f>
        <v>Understocked</v>
      </c>
    </row>
    <row r="579" spans="1:13" hidden="1" x14ac:dyDescent="0.3">
      <c r="A579" t="s">
        <v>780</v>
      </c>
      <c r="B579" s="3" t="s">
        <v>11</v>
      </c>
      <c r="C579" s="3">
        <v>19</v>
      </c>
      <c r="D579" s="3" t="str">
        <f t="shared" si="23"/>
        <v xml:space="preserve">64 </v>
      </c>
      <c r="E579" s="3">
        <v>37</v>
      </c>
      <c r="I579" t="s">
        <v>642</v>
      </c>
      <c r="J579" s="3">
        <f>Table1[[#This Row],[Quantity_Sold (int)]]/Table1[[#This Row],[Quantity_In_Inventory]]</f>
        <v>3.3684210526315788</v>
      </c>
      <c r="M579" t="str" cm="1">
        <f t="array" ref="M579">_xlfn.IFS(AND(L579 &gt;= 0.5,L579 &lt;= 1.5), "Perfect", L579 &lt; 0.5, "Understocked", L579 &gt; 1.5, "Overstocked")</f>
        <v>Understocked</v>
      </c>
    </row>
    <row r="580" spans="1:13" hidden="1" x14ac:dyDescent="0.3">
      <c r="A580" t="s">
        <v>781</v>
      </c>
      <c r="B580" s="3" t="s">
        <v>11</v>
      </c>
      <c r="C580" s="3">
        <v>6286</v>
      </c>
      <c r="D580" s="3" t="str">
        <f t="shared" si="23"/>
        <v xml:space="preserve">10 </v>
      </c>
      <c r="E580" s="3">
        <v>157</v>
      </c>
      <c r="I580" t="s">
        <v>185</v>
      </c>
      <c r="J580" s="3">
        <f>Table1[[#This Row],[Quantity_Sold (int)]]/Table1[[#This Row],[Quantity_In_Inventory]]</f>
        <v>1.590836780146357E-3</v>
      </c>
      <c r="M580" t="str" cm="1">
        <f t="array" ref="M580">_xlfn.IFS(AND(L580 &gt;= 0.5,L580 &lt;= 1.5), "Perfect", L580 &lt; 0.5, "Understocked", L580 &gt; 1.5, "Overstocked")</f>
        <v>Understocked</v>
      </c>
    </row>
    <row r="581" spans="1:13" hidden="1" x14ac:dyDescent="0.3">
      <c r="A581" t="s">
        <v>782</v>
      </c>
      <c r="B581" s="3" t="s">
        <v>11</v>
      </c>
      <c r="C581" s="3">
        <v>120</v>
      </c>
      <c r="D581" s="3" t="str">
        <f t="shared" si="23"/>
        <v xml:space="preserve">1,000 </v>
      </c>
      <c r="E581" s="3">
        <v>116</v>
      </c>
      <c r="I581" t="s">
        <v>12</v>
      </c>
      <c r="J581" s="3">
        <f>Table1[[#This Row],[Quantity_Sold (int)]]/Table1[[#This Row],[Quantity_In_Inventory]]</f>
        <v>8.3333333333333332E-3</v>
      </c>
      <c r="M581" t="str" cm="1">
        <f t="array" ref="M581">_xlfn.IFS(AND(L581 &gt;= 0.5,L581 &lt;= 1.5), "Perfect", L581 &lt; 0.5, "Understocked", L581 &gt; 1.5, "Overstocked")</f>
        <v>Understocked</v>
      </c>
    </row>
    <row r="582" spans="1:13" hidden="1" x14ac:dyDescent="0.3">
      <c r="A582" t="s">
        <v>783</v>
      </c>
      <c r="B582" s="3" t="s">
        <v>11</v>
      </c>
      <c r="C582" s="3">
        <v>6</v>
      </c>
      <c r="D582" s="3" t="str">
        <f t="shared" si="23"/>
        <v xml:space="preserve">269 </v>
      </c>
      <c r="E582" s="3">
        <v>109</v>
      </c>
      <c r="I582" t="s">
        <v>784</v>
      </c>
      <c r="J582" s="3">
        <f>Table1[[#This Row],[Quantity_Sold (int)]]/Table1[[#This Row],[Quantity_In_Inventory]]</f>
        <v>44.833333333333336</v>
      </c>
      <c r="M582" t="str" cm="1">
        <f t="array" ref="M582">_xlfn.IFS(AND(L582 &gt;= 0.5,L582 &lt;= 1.5), "Perfect", L582 &lt; 0.5, "Understocked", L582 &gt; 1.5, "Overstocked")</f>
        <v>Understocked</v>
      </c>
    </row>
    <row r="583" spans="1:13" hidden="1" x14ac:dyDescent="0.3">
      <c r="A583" t="s">
        <v>785</v>
      </c>
      <c r="B583" s="3" t="s">
        <v>11</v>
      </c>
      <c r="C583" s="3">
        <v>61</v>
      </c>
      <c r="D583" s="3" t="str">
        <f t="shared" si="23"/>
        <v xml:space="preserve">3 </v>
      </c>
      <c r="E583" s="3">
        <v>1852</v>
      </c>
      <c r="I583" t="s">
        <v>143</v>
      </c>
      <c r="J583" s="3">
        <f>Table1[[#This Row],[Quantity_Sold (int)]]/Table1[[#This Row],[Quantity_In_Inventory]]</f>
        <v>4.9180327868852458E-2</v>
      </c>
      <c r="M583" t="str" cm="1">
        <f t="array" ref="M583">_xlfn.IFS(AND(L583 &gt;= 0.5,L583 &lt;= 1.5), "Perfect", L583 &lt; 0.5, "Understocked", L583 &gt; 1.5, "Overstocked")</f>
        <v>Understocked</v>
      </c>
    </row>
    <row r="584" spans="1:13" hidden="1" x14ac:dyDescent="0.3">
      <c r="A584" t="s">
        <v>786</v>
      </c>
      <c r="B584" s="3" t="s">
        <v>11</v>
      </c>
      <c r="C584" s="3">
        <v>236</v>
      </c>
      <c r="D584" s="3" t="str">
        <f t="shared" si="23"/>
        <v xml:space="preserve">8 </v>
      </c>
      <c r="E584" s="3">
        <v>26</v>
      </c>
      <c r="I584" t="s">
        <v>47</v>
      </c>
      <c r="J584" s="3">
        <f>Table1[[#This Row],[Quantity_Sold (int)]]/Table1[[#This Row],[Quantity_In_Inventory]]</f>
        <v>3.3898305084745763E-2</v>
      </c>
      <c r="M584" t="str" cm="1">
        <f t="array" ref="M584">_xlfn.IFS(AND(L584 &gt;= 0.5,L584 &lt;= 1.5), "Perfect", L584 &lt; 0.5, "Understocked", L584 &gt; 1.5, "Overstocked")</f>
        <v>Understocked</v>
      </c>
    </row>
    <row r="585" spans="1:13" hidden="1" x14ac:dyDescent="0.3">
      <c r="A585" t="s">
        <v>787</v>
      </c>
      <c r="B585" s="3" t="s">
        <v>11</v>
      </c>
      <c r="C585" s="3">
        <v>489</v>
      </c>
      <c r="D585" s="3" t="str">
        <f t="shared" si="23"/>
        <v xml:space="preserve">6 </v>
      </c>
      <c r="E585" s="3">
        <v>121</v>
      </c>
      <c r="I585" t="s">
        <v>85</v>
      </c>
      <c r="J585" s="3">
        <f>Table1[[#This Row],[Quantity_Sold (int)]]/Table1[[#This Row],[Quantity_In_Inventory]]</f>
        <v>1.2269938650306749E-2</v>
      </c>
      <c r="M585" t="str" cm="1">
        <f t="array" ref="M585">_xlfn.IFS(AND(L585 &gt;= 0.5,L585 &lt;= 1.5), "Perfect", L585 &lt; 0.5, "Understocked", L585 &gt; 1.5, "Overstocked")</f>
        <v>Understocked</v>
      </c>
    </row>
    <row r="586" spans="1:13" hidden="1" x14ac:dyDescent="0.3">
      <c r="A586" t="s">
        <v>788</v>
      </c>
      <c r="B586" s="3" t="s">
        <v>11</v>
      </c>
      <c r="C586" s="3">
        <v>110</v>
      </c>
      <c r="D586" s="3" t="str">
        <f t="shared" si="23"/>
        <v xml:space="preserve">3 </v>
      </c>
      <c r="E586" s="3">
        <v>46</v>
      </c>
      <c r="I586" t="s">
        <v>143</v>
      </c>
      <c r="J586" s="3">
        <f>Table1[[#This Row],[Quantity_Sold (int)]]/Table1[[#This Row],[Quantity_In_Inventory]]</f>
        <v>2.7272727272727271E-2</v>
      </c>
      <c r="M586" t="str" cm="1">
        <f t="array" ref="M586">_xlfn.IFS(AND(L586 &gt;= 0.5,L586 &lt;= 1.5), "Perfect", L586 &lt; 0.5, "Understocked", L586 &gt; 1.5, "Overstocked")</f>
        <v>Understocked</v>
      </c>
    </row>
    <row r="587" spans="1:13" hidden="1" x14ac:dyDescent="0.3">
      <c r="A587" t="s">
        <v>789</v>
      </c>
      <c r="B587" s="3" t="s">
        <v>11</v>
      </c>
      <c r="C587" s="3">
        <v>19</v>
      </c>
      <c r="D587" s="3" t="str">
        <f t="shared" si="23"/>
        <v xml:space="preserve">8 </v>
      </c>
      <c r="E587" s="3">
        <v>388</v>
      </c>
      <c r="I587" t="s">
        <v>47</v>
      </c>
      <c r="J587" s="3">
        <f>Table1[[#This Row],[Quantity_Sold (int)]]/Table1[[#This Row],[Quantity_In_Inventory]]</f>
        <v>0.42105263157894735</v>
      </c>
      <c r="M587" t="str" cm="1">
        <f t="array" ref="M587">_xlfn.IFS(AND(L587 &gt;= 0.5,L587 &lt;= 1.5), "Perfect", L587 &lt; 0.5, "Understocked", L587 &gt; 1.5, "Overstocked")</f>
        <v>Understocked</v>
      </c>
    </row>
    <row r="588" spans="1:13" hidden="1" x14ac:dyDescent="0.3">
      <c r="A588" t="s">
        <v>790</v>
      </c>
      <c r="B588" s="3" t="s">
        <v>11</v>
      </c>
      <c r="C588" s="3">
        <v>7910</v>
      </c>
      <c r="D588" s="3" t="str">
        <f t="shared" si="23"/>
        <v xml:space="preserve">175 </v>
      </c>
      <c r="E588" s="3">
        <v>19</v>
      </c>
      <c r="I588" t="s">
        <v>407</v>
      </c>
      <c r="J588" s="3">
        <f>Table1[[#This Row],[Quantity_Sold (int)]]/Table1[[#This Row],[Quantity_In_Inventory]]</f>
        <v>2.2123893805309734E-2</v>
      </c>
      <c r="M588" t="str" cm="1">
        <f t="array" ref="M588">_xlfn.IFS(AND(L588 &gt;= 0.5,L588 &lt;= 1.5), "Perfect", L588 &lt; 0.5, "Understocked", L588 &gt; 1.5, "Overstocked")</f>
        <v>Understocked</v>
      </c>
    </row>
    <row r="589" spans="1:13" hidden="1" x14ac:dyDescent="0.3">
      <c r="A589" t="s">
        <v>791</v>
      </c>
      <c r="B589" s="3" t="s">
        <v>11</v>
      </c>
      <c r="C589" s="3">
        <v>23</v>
      </c>
      <c r="D589" s="3" t="str">
        <f t="shared" si="23"/>
        <v xml:space="preserve">152 </v>
      </c>
      <c r="E589" s="3">
        <v>288</v>
      </c>
      <c r="I589" t="s">
        <v>564</v>
      </c>
      <c r="J589" s="3">
        <f>Table1[[#This Row],[Quantity_Sold (int)]]/Table1[[#This Row],[Quantity_In_Inventory]]</f>
        <v>6.6086956521739131</v>
      </c>
      <c r="M589" t="str" cm="1">
        <f t="array" ref="M589">_xlfn.IFS(AND(L589 &gt;= 0.5,L589 &lt;= 1.5), "Perfect", L589 &lt; 0.5, "Understocked", L589 &gt; 1.5, "Overstocked")</f>
        <v>Understocked</v>
      </c>
    </row>
    <row r="590" spans="1:13" hidden="1" x14ac:dyDescent="0.3">
      <c r="A590" t="s">
        <v>792</v>
      </c>
      <c r="B590" s="3" t="s">
        <v>11</v>
      </c>
      <c r="C590" s="3">
        <v>21</v>
      </c>
      <c r="D590" s="3" t="str">
        <f t="shared" si="23"/>
        <v xml:space="preserve">45 </v>
      </c>
      <c r="E590" s="3">
        <v>99</v>
      </c>
      <c r="I590" t="s">
        <v>63</v>
      </c>
      <c r="J590" s="3">
        <f>Table1[[#This Row],[Quantity_Sold (int)]]/Table1[[#This Row],[Quantity_In_Inventory]]</f>
        <v>2.1428571428571428</v>
      </c>
      <c r="M590" t="str" cm="1">
        <f t="array" ref="M590">_xlfn.IFS(AND(L590 &gt;= 0.5,L590 &lt;= 1.5), "Perfect", L590 &lt; 0.5, "Understocked", L590 &gt; 1.5, "Overstocked")</f>
        <v>Understocked</v>
      </c>
    </row>
    <row r="591" spans="1:13" hidden="1" x14ac:dyDescent="0.3">
      <c r="A591" t="s">
        <v>793</v>
      </c>
      <c r="B591" s="3" t="s">
        <v>11</v>
      </c>
      <c r="C591" s="3">
        <v>2879</v>
      </c>
      <c r="D591" s="3" t="str">
        <f t="shared" si="23"/>
        <v xml:space="preserve">700 </v>
      </c>
      <c r="E591" s="3">
        <v>549</v>
      </c>
      <c r="I591" t="s">
        <v>231</v>
      </c>
      <c r="J591" s="3">
        <f>Table1[[#This Row],[Quantity_Sold (int)]]/Table1[[#This Row],[Quantity_In_Inventory]]</f>
        <v>0.24313997915943036</v>
      </c>
      <c r="M591" t="str" cm="1">
        <f t="array" ref="M591">_xlfn.IFS(AND(L591 &gt;= 0.5,L591 &lt;= 1.5), "Perfect", L591 &lt; 0.5, "Understocked", L591 &gt; 1.5, "Overstocked")</f>
        <v>Understocked</v>
      </c>
    </row>
    <row r="592" spans="1:13" hidden="1" x14ac:dyDescent="0.3">
      <c r="A592" t="s">
        <v>316</v>
      </c>
      <c r="B592" s="3" t="s">
        <v>11</v>
      </c>
      <c r="C592" s="3">
        <v>29622</v>
      </c>
      <c r="D592" s="3" t="str">
        <f t="shared" si="23"/>
        <v xml:space="preserve">700 </v>
      </c>
      <c r="E592" s="3">
        <v>356</v>
      </c>
      <c r="I592" t="s">
        <v>231</v>
      </c>
      <c r="J592" s="3">
        <f>Table1[[#This Row],[Quantity_Sold (int)]]/Table1[[#This Row],[Quantity_In_Inventory]]</f>
        <v>2.3631085004388631E-2</v>
      </c>
      <c r="M592" t="str" cm="1">
        <f t="array" ref="M592">_xlfn.IFS(AND(L592 &gt;= 0.5,L592 &lt;= 1.5), "Perfect", L592 &lt; 0.5, "Understocked", L592 &gt; 1.5, "Overstocked")</f>
        <v>Understocked</v>
      </c>
    </row>
    <row r="593" spans="1:13" hidden="1" x14ac:dyDescent="0.3">
      <c r="A593" t="s">
        <v>794</v>
      </c>
      <c r="B593" s="3" t="s">
        <v>11</v>
      </c>
      <c r="C593" s="3">
        <v>42</v>
      </c>
      <c r="D593" s="3" t="str">
        <f t="shared" si="23"/>
        <v xml:space="preserve">64 </v>
      </c>
      <c r="E593" s="3">
        <v>188</v>
      </c>
      <c r="I593" t="s">
        <v>642</v>
      </c>
      <c r="J593" s="3">
        <f>Table1[[#This Row],[Quantity_Sold (int)]]/Table1[[#This Row],[Quantity_In_Inventory]]</f>
        <v>1.5238095238095237</v>
      </c>
      <c r="M593" t="str" cm="1">
        <f t="array" ref="M593">_xlfn.IFS(AND(L593 &gt;= 0.5,L593 &lt;= 1.5), "Perfect", L593 &lt; 0.5, "Understocked", L593 &gt; 1.5, "Overstocked")</f>
        <v>Understocked</v>
      </c>
    </row>
    <row r="594" spans="1:13" hidden="1" x14ac:dyDescent="0.3">
      <c r="A594" t="s">
        <v>795</v>
      </c>
      <c r="B594" s="3" t="s">
        <v>11</v>
      </c>
      <c r="C594" s="3">
        <v>89</v>
      </c>
      <c r="D594" s="3" t="str">
        <f t="shared" si="23"/>
        <v xml:space="preserve">10 </v>
      </c>
      <c r="E594" s="3">
        <v>732</v>
      </c>
      <c r="I594" t="s">
        <v>185</v>
      </c>
      <c r="J594" s="3">
        <f>Table1[[#This Row],[Quantity_Sold (int)]]/Table1[[#This Row],[Quantity_In_Inventory]]</f>
        <v>0.11235955056179775</v>
      </c>
      <c r="M594" t="str" cm="1">
        <f t="array" ref="M594">_xlfn.IFS(AND(L594 &gt;= 0.5,L594 &lt;= 1.5), "Perfect", L594 &lt; 0.5, "Understocked", L594 &gt; 1.5, "Overstocked")</f>
        <v>Understocked</v>
      </c>
    </row>
    <row r="595" spans="1:13" hidden="1" x14ac:dyDescent="0.3">
      <c r="A595" t="s">
        <v>796</v>
      </c>
      <c r="B595" s="3" t="s">
        <v>11</v>
      </c>
      <c r="C595" s="3">
        <v>477</v>
      </c>
      <c r="D595" s="3" t="str">
        <f t="shared" si="23"/>
        <v xml:space="preserve">7 </v>
      </c>
      <c r="E595" s="3">
        <v>76</v>
      </c>
      <c r="I595" t="s">
        <v>179</v>
      </c>
      <c r="J595" s="3">
        <f>Table1[[#This Row],[Quantity_Sold (int)]]/Table1[[#This Row],[Quantity_In_Inventory]]</f>
        <v>1.4675052410901468E-2</v>
      </c>
      <c r="M595" t="str" cm="1">
        <f t="array" ref="M595">_xlfn.IFS(AND(L595 &gt;= 0.5,L595 &lt;= 1.5), "Perfect", L595 &lt; 0.5, "Understocked", L595 &gt; 1.5, "Overstocked")</f>
        <v>Understocked</v>
      </c>
    </row>
    <row r="596" spans="1:13" hidden="1" x14ac:dyDescent="0.3">
      <c r="A596" t="s">
        <v>797</v>
      </c>
      <c r="B596" s="3" t="s">
        <v>11</v>
      </c>
      <c r="C596" s="3">
        <v>1</v>
      </c>
      <c r="D596" s="3" t="str">
        <f t="shared" si="23"/>
        <v xml:space="preserve">2,000 </v>
      </c>
      <c r="E596" s="3">
        <v>148</v>
      </c>
      <c r="I596" t="s">
        <v>21</v>
      </c>
      <c r="J596" s="3">
        <f>Table1[[#This Row],[Quantity_Sold (int)]]/Table1[[#This Row],[Quantity_In_Inventory]]</f>
        <v>2</v>
      </c>
      <c r="M596" t="str" cm="1">
        <f t="array" ref="M596">_xlfn.IFS(AND(L596 &gt;= 0.5,L596 &lt;= 1.5), "Perfect", L596 &lt; 0.5, "Understocked", L596 &gt; 1.5, "Overstocked")</f>
        <v>Understocked</v>
      </c>
    </row>
    <row r="597" spans="1:13" hidden="1" x14ac:dyDescent="0.3">
      <c r="A597" t="s">
        <v>798</v>
      </c>
      <c r="B597" s="3" t="s">
        <v>11</v>
      </c>
      <c r="C597" s="3">
        <v>38</v>
      </c>
      <c r="D597" s="3" t="str">
        <f t="shared" si="23"/>
        <v xml:space="preserve">71 </v>
      </c>
      <c r="E597" s="3">
        <v>68</v>
      </c>
      <c r="I597" t="s">
        <v>424</v>
      </c>
      <c r="J597" s="3">
        <f>Table1[[#This Row],[Quantity_Sold (int)]]/Table1[[#This Row],[Quantity_In_Inventory]]</f>
        <v>1.868421052631579</v>
      </c>
      <c r="M597" t="str" cm="1">
        <f t="array" ref="M597">_xlfn.IFS(AND(L597 &gt;= 0.5,L597 &lt;= 1.5), "Perfect", L597 &lt; 0.5, "Understocked", L597 &gt; 1.5, "Overstocked")</f>
        <v>Understocked</v>
      </c>
    </row>
    <row r="598" spans="1:13" hidden="1" x14ac:dyDescent="0.3">
      <c r="A598" t="s">
        <v>799</v>
      </c>
      <c r="B598" s="3" t="s">
        <v>11</v>
      </c>
      <c r="C598" s="3">
        <v>28</v>
      </c>
      <c r="D598" s="3" t="str">
        <f t="shared" si="23"/>
        <v xml:space="preserve">900 </v>
      </c>
      <c r="E598" s="3">
        <v>60</v>
      </c>
      <c r="I598" t="s">
        <v>83</v>
      </c>
      <c r="J598" s="3">
        <f>Table1[[#This Row],[Quantity_Sold (int)]]/Table1[[#This Row],[Quantity_In_Inventory]]</f>
        <v>32.142857142857146</v>
      </c>
      <c r="M598" t="str" cm="1">
        <f t="array" ref="M598">_xlfn.IFS(AND(L598 &gt;= 0.5,L598 &lt;= 1.5), "Perfect", L598 &lt; 0.5, "Understocked", L598 &gt; 1.5, "Overstocked")</f>
        <v>Understocked</v>
      </c>
    </row>
    <row r="599" spans="1:13" hidden="1" x14ac:dyDescent="0.3">
      <c r="A599" t="s">
        <v>800</v>
      </c>
      <c r="B599" s="3" t="s">
        <v>11</v>
      </c>
      <c r="C599" s="3">
        <v>51</v>
      </c>
      <c r="D599" s="3" t="str">
        <f t="shared" si="23"/>
        <v xml:space="preserve">5 </v>
      </c>
      <c r="E599" s="3">
        <v>56</v>
      </c>
      <c r="I599" t="s">
        <v>2</v>
      </c>
      <c r="J599" s="3">
        <f>Table1[[#This Row],[Quantity_Sold (int)]]/Table1[[#This Row],[Quantity_In_Inventory]]</f>
        <v>9.8039215686274508E-2</v>
      </c>
      <c r="M599" t="str" cm="1">
        <f t="array" ref="M599">_xlfn.IFS(AND(L599 &gt;= 0.5,L599 &lt;= 1.5), "Perfect", L599 &lt; 0.5, "Understocked", L599 &gt; 1.5, "Overstocked")</f>
        <v>Understocked</v>
      </c>
    </row>
    <row r="600" spans="1:13" hidden="1" x14ac:dyDescent="0.3">
      <c r="A600" t="s">
        <v>801</v>
      </c>
      <c r="B600" s="3" t="s">
        <v>11</v>
      </c>
      <c r="C600" s="3">
        <v>352</v>
      </c>
      <c r="D600" s="3" t="str">
        <f t="shared" si="23"/>
        <v xml:space="preserve">2 </v>
      </c>
      <c r="E600" s="3">
        <v>15</v>
      </c>
      <c r="I600" t="s">
        <v>51</v>
      </c>
      <c r="J600" s="3">
        <f>Table1[[#This Row],[Quantity_Sold (int)]]/Table1[[#This Row],[Quantity_In_Inventory]]</f>
        <v>5.681818181818182E-3</v>
      </c>
      <c r="M600" t="str" cm="1">
        <f t="array" ref="M600">_xlfn.IFS(AND(L600 &gt;= 0.5,L600 &lt;= 1.5), "Perfect", L600 &lt; 0.5, "Understocked", L600 &gt; 1.5, "Overstocked")</f>
        <v>Understocked</v>
      </c>
    </row>
    <row r="601" spans="1:13" hidden="1" x14ac:dyDescent="0.3">
      <c r="A601" t="s">
        <v>802</v>
      </c>
      <c r="B601" s="3" t="s">
        <v>11</v>
      </c>
      <c r="C601" s="3">
        <v>118</v>
      </c>
      <c r="D601" s="3" t="str">
        <f t="shared" si="23"/>
        <v xml:space="preserve">2,000 </v>
      </c>
      <c r="E601" s="3">
        <v>324</v>
      </c>
      <c r="I601" t="s">
        <v>21</v>
      </c>
      <c r="J601" s="3">
        <f>Table1[[#This Row],[Quantity_Sold (int)]]/Table1[[#This Row],[Quantity_In_Inventory]]</f>
        <v>1.6949152542372881E-2</v>
      </c>
      <c r="M601" t="str" cm="1">
        <f t="array" ref="M601">_xlfn.IFS(AND(L601 &gt;= 0.5,L601 &lt;= 1.5), "Perfect", L601 &lt; 0.5, "Understocked", L601 &gt; 1.5, "Overstocked")</f>
        <v>Understocked</v>
      </c>
    </row>
    <row r="602" spans="1:13" hidden="1" x14ac:dyDescent="0.3">
      <c r="A602" t="s">
        <v>803</v>
      </c>
      <c r="B602" s="3" t="s">
        <v>11</v>
      </c>
      <c r="C602" s="3">
        <v>14</v>
      </c>
      <c r="D602" s="3" t="str">
        <f t="shared" si="23"/>
        <v xml:space="preserve">2,000 </v>
      </c>
      <c r="E602" s="3">
        <v>173</v>
      </c>
      <c r="I602" t="s">
        <v>21</v>
      </c>
      <c r="J602" s="3">
        <f>Table1[[#This Row],[Quantity_Sold (int)]]/Table1[[#This Row],[Quantity_In_Inventory]]</f>
        <v>0.14285714285714285</v>
      </c>
      <c r="M602" t="str" cm="1">
        <f t="array" ref="M602">_xlfn.IFS(AND(L602 &gt;= 0.5,L602 &lt;= 1.5), "Perfect", L602 &lt; 0.5, "Understocked", L602 &gt; 1.5, "Overstocked")</f>
        <v>Understocked</v>
      </c>
    </row>
    <row r="603" spans="1:13" hidden="1" x14ac:dyDescent="0.3">
      <c r="A603" t="s">
        <v>804</v>
      </c>
      <c r="B603" s="3" t="s">
        <v>11</v>
      </c>
      <c r="C603" s="3">
        <v>59</v>
      </c>
      <c r="D603" s="3" t="str">
        <f t="shared" si="23"/>
        <v xml:space="preserve">46 </v>
      </c>
      <c r="E603" s="3">
        <v>187</v>
      </c>
      <c r="I603" t="s">
        <v>14</v>
      </c>
      <c r="J603" s="3">
        <f>Table1[[#This Row],[Quantity_Sold (int)]]/Table1[[#This Row],[Quantity_In_Inventory]]</f>
        <v>0.77966101694915257</v>
      </c>
      <c r="M603" t="str" cm="1">
        <f t="array" ref="M603">_xlfn.IFS(AND(L603 &gt;= 0.5,L603 &lt;= 1.5), "Perfect", L603 &lt; 0.5, "Understocked", L603 &gt; 1.5, "Overstocked")</f>
        <v>Understocked</v>
      </c>
    </row>
    <row r="604" spans="1:13" hidden="1" x14ac:dyDescent="0.3">
      <c r="A604" t="s">
        <v>805</v>
      </c>
      <c r="B604" s="3" t="s">
        <v>11</v>
      </c>
      <c r="C604" s="3">
        <v>112</v>
      </c>
      <c r="D604" s="3" t="str">
        <f t="shared" si="23"/>
        <v xml:space="preserve">8 </v>
      </c>
      <c r="E604" s="3">
        <v>3757</v>
      </c>
      <c r="I604" t="s">
        <v>47</v>
      </c>
      <c r="J604" s="3">
        <f>Table1[[#This Row],[Quantity_Sold (int)]]/Table1[[#This Row],[Quantity_In_Inventory]]</f>
        <v>7.1428571428571425E-2</v>
      </c>
      <c r="M604" t="str" cm="1">
        <f t="array" ref="M604">_xlfn.IFS(AND(L604 &gt;= 0.5,L604 &lt;= 1.5), "Perfect", L604 &lt; 0.5, "Understocked", L604 &gt; 1.5, "Overstocked")</f>
        <v>Understocked</v>
      </c>
    </row>
    <row r="605" spans="1:13" hidden="1" x14ac:dyDescent="0.3">
      <c r="A605" t="s">
        <v>806</v>
      </c>
      <c r="B605" s="3" t="s">
        <v>11</v>
      </c>
      <c r="C605" s="3">
        <v>9000</v>
      </c>
      <c r="D605" s="3" t="str">
        <f t="shared" si="23"/>
        <v xml:space="preserve">70 </v>
      </c>
      <c r="E605" s="3">
        <v>48</v>
      </c>
      <c r="I605" t="s">
        <v>46</v>
      </c>
      <c r="J605" s="3">
        <f>Table1[[#This Row],[Quantity_Sold (int)]]/Table1[[#This Row],[Quantity_In_Inventory]]</f>
        <v>7.7777777777777776E-3</v>
      </c>
      <c r="M605" t="str" cm="1">
        <f t="array" ref="M605">_xlfn.IFS(AND(L605 &gt;= 0.5,L605 &lt;= 1.5), "Perfect", L605 &lt; 0.5, "Understocked", L605 &gt; 1.5, "Overstocked")</f>
        <v>Understocked</v>
      </c>
    </row>
    <row r="606" spans="1:13" hidden="1" x14ac:dyDescent="0.3">
      <c r="A606" t="s">
        <v>807</v>
      </c>
      <c r="B606" s="3" t="s">
        <v>11</v>
      </c>
      <c r="C606" s="3">
        <v>1941</v>
      </c>
      <c r="D606" s="3" t="str">
        <f t="shared" si="23"/>
        <v xml:space="preserve">3 </v>
      </c>
      <c r="E606" s="3">
        <v>38</v>
      </c>
      <c r="I606" t="s">
        <v>143</v>
      </c>
      <c r="J606" s="3">
        <f>Table1[[#This Row],[Quantity_Sold (int)]]/Table1[[#This Row],[Quantity_In_Inventory]]</f>
        <v>1.5455950540958269E-3</v>
      </c>
      <c r="M606" t="str" cm="1">
        <f t="array" ref="M606">_xlfn.IFS(AND(L606 &gt;= 0.5,L606 &lt;= 1.5), "Perfect", L606 &lt; 0.5, "Understocked", L606 &gt; 1.5, "Overstocked")</f>
        <v>Understocked</v>
      </c>
    </row>
    <row r="607" spans="1:13" hidden="1" x14ac:dyDescent="0.3">
      <c r="A607" t="s">
        <v>808</v>
      </c>
      <c r="B607" s="3" t="s">
        <v>11</v>
      </c>
      <c r="C607" s="3">
        <v>18</v>
      </c>
      <c r="D607" s="3" t="str">
        <f t="shared" si="23"/>
        <v xml:space="preserve">56 </v>
      </c>
      <c r="E607" s="3">
        <v>284</v>
      </c>
      <c r="I607" t="s">
        <v>367</v>
      </c>
      <c r="J607" s="3">
        <f>Table1[[#This Row],[Quantity_Sold (int)]]/Table1[[#This Row],[Quantity_In_Inventory]]</f>
        <v>3.1111111111111112</v>
      </c>
      <c r="M607" t="str" cm="1">
        <f t="array" ref="M607">_xlfn.IFS(AND(L607 &gt;= 0.5,L607 &lt;= 1.5), "Perfect", L607 &lt; 0.5, "Understocked", L607 &gt; 1.5, "Overstocked")</f>
        <v>Understocked</v>
      </c>
    </row>
    <row r="608" spans="1:13" hidden="1" x14ac:dyDescent="0.3">
      <c r="A608" t="s">
        <v>809</v>
      </c>
      <c r="B608" s="3" t="s">
        <v>11</v>
      </c>
      <c r="C608" s="3">
        <v>10163</v>
      </c>
      <c r="D608" s="3" t="str">
        <f t="shared" si="23"/>
        <v xml:space="preserve">25 </v>
      </c>
      <c r="E608" s="3">
        <v>181</v>
      </c>
      <c r="I608" t="s">
        <v>738</v>
      </c>
      <c r="J608" s="3">
        <f>Table1[[#This Row],[Quantity_Sold (int)]]/Table1[[#This Row],[Quantity_In_Inventory]]</f>
        <v>2.459903571779986E-3</v>
      </c>
      <c r="M608" t="str" cm="1">
        <f t="array" ref="M608">_xlfn.IFS(AND(L608 &gt;= 0.5,L608 &lt;= 1.5), "Perfect", L608 &lt; 0.5, "Understocked", L608 &gt; 1.5, "Overstocked")</f>
        <v>Understocked</v>
      </c>
    </row>
    <row r="609" spans="1:13" hidden="1" x14ac:dyDescent="0.3">
      <c r="A609" t="s">
        <v>336</v>
      </c>
      <c r="B609" s="3" t="s">
        <v>11</v>
      </c>
      <c r="C609" s="3">
        <v>16</v>
      </c>
      <c r="D609" s="3" t="str">
        <f t="shared" si="23"/>
        <v xml:space="preserve">265 </v>
      </c>
      <c r="E609" s="3">
        <v>264</v>
      </c>
      <c r="I609" t="s">
        <v>810</v>
      </c>
      <c r="J609" s="3">
        <f>Table1[[#This Row],[Quantity_Sold (int)]]/Table1[[#This Row],[Quantity_In_Inventory]]</f>
        <v>16.5625</v>
      </c>
      <c r="M609" t="str" cm="1">
        <f t="array" ref="M609">_xlfn.IFS(AND(L609 &gt;= 0.5,L609 &lt;= 1.5), "Perfect", L609 &lt; 0.5, "Understocked", L609 &gt; 1.5, "Overstocked")</f>
        <v>Understocked</v>
      </c>
    </row>
    <row r="610" spans="1:13" hidden="1" x14ac:dyDescent="0.3">
      <c r="A610" t="s">
        <v>811</v>
      </c>
      <c r="B610" s="3" t="s">
        <v>11</v>
      </c>
      <c r="C610" s="3">
        <v>683149</v>
      </c>
      <c r="D610" s="3" t="str">
        <f t="shared" si="23"/>
        <v xml:space="preserve">2 </v>
      </c>
      <c r="E610" s="3">
        <v>1255</v>
      </c>
      <c r="I610" t="s">
        <v>51</v>
      </c>
      <c r="J610" s="3">
        <f>Table1[[#This Row],[Quantity_Sold (int)]]/Table1[[#This Row],[Quantity_In_Inventory]]</f>
        <v>2.927619011372336E-6</v>
      </c>
      <c r="M610" t="str" cm="1">
        <f t="array" ref="M610">_xlfn.IFS(AND(L610 &gt;= 0.5,L610 &lt;= 1.5), "Perfect", L610 &lt; 0.5, "Understocked", L610 &gt; 1.5, "Overstocked")</f>
        <v>Understocked</v>
      </c>
    </row>
    <row r="611" spans="1:13" hidden="1" x14ac:dyDescent="0.3">
      <c r="A611" t="s">
        <v>812</v>
      </c>
      <c r="B611" s="3" t="s">
        <v>11</v>
      </c>
      <c r="C611" s="3">
        <v>42</v>
      </c>
      <c r="D611" s="3" t="str">
        <f t="shared" si="23"/>
        <v xml:space="preserve">0 </v>
      </c>
      <c r="E611" s="3">
        <v>124</v>
      </c>
      <c r="I611" t="s">
        <v>10</v>
      </c>
      <c r="J611" s="3">
        <f>Table1[[#This Row],[Quantity_Sold (int)]]/Table1[[#This Row],[Quantity_In_Inventory]]</f>
        <v>0</v>
      </c>
      <c r="M611" t="str" cm="1">
        <f t="array" ref="M611">_xlfn.IFS(AND(L611 &gt;= 0.5,L611 &lt;= 1.5), "Perfect", L611 &lt; 0.5, "Understocked", L611 &gt; 1.5, "Overstocked")</f>
        <v>Understocked</v>
      </c>
    </row>
    <row r="612" spans="1:13" hidden="1" x14ac:dyDescent="0.3">
      <c r="A612" t="s">
        <v>813</v>
      </c>
      <c r="B612" s="3" t="s">
        <v>11</v>
      </c>
      <c r="C612" s="3">
        <v>195</v>
      </c>
      <c r="D612" s="3" t="str">
        <f t="shared" si="23"/>
        <v xml:space="preserve">134 </v>
      </c>
      <c r="E612" s="3">
        <v>74</v>
      </c>
      <c r="I612" t="s">
        <v>59</v>
      </c>
      <c r="J612" s="3">
        <f>Table1[[#This Row],[Quantity_Sold (int)]]/Table1[[#This Row],[Quantity_In_Inventory]]</f>
        <v>0.68717948717948718</v>
      </c>
      <c r="M612" t="str" cm="1">
        <f t="array" ref="M612">_xlfn.IFS(AND(L612 &gt;= 0.5,L612 &lt;= 1.5), "Perfect", L612 &lt; 0.5, "Understocked", L612 &gt; 1.5, "Overstocked")</f>
        <v>Understocked</v>
      </c>
    </row>
    <row r="613" spans="1:13" hidden="1" x14ac:dyDescent="0.3">
      <c r="A613" t="s">
        <v>814</v>
      </c>
      <c r="B613" s="3" t="s">
        <v>11</v>
      </c>
      <c r="C613" s="3">
        <v>339</v>
      </c>
      <c r="D613" s="3" t="str">
        <f t="shared" si="23"/>
        <v xml:space="preserve">2 </v>
      </c>
      <c r="E613" s="3">
        <v>171</v>
      </c>
      <c r="I613" t="s">
        <v>51</v>
      </c>
      <c r="J613" s="3">
        <f>Table1[[#This Row],[Quantity_Sold (int)]]/Table1[[#This Row],[Quantity_In_Inventory]]</f>
        <v>5.8997050147492625E-3</v>
      </c>
      <c r="M613" t="str" cm="1">
        <f t="array" ref="M613">_xlfn.IFS(AND(L613 &gt;= 0.5,L613 &lt;= 1.5), "Perfect", L613 &lt; 0.5, "Understocked", L613 &gt; 1.5, "Overstocked")</f>
        <v>Understocked</v>
      </c>
    </row>
    <row r="614" spans="1:13" hidden="1" x14ac:dyDescent="0.3">
      <c r="A614" t="s">
        <v>815</v>
      </c>
      <c r="B614" s="3" t="s">
        <v>11</v>
      </c>
      <c r="C614" s="3">
        <v>543</v>
      </c>
      <c r="D614" s="3" t="str">
        <f t="shared" si="23"/>
        <v xml:space="preserve">198 </v>
      </c>
      <c r="E614" s="3">
        <v>2681</v>
      </c>
      <c r="I614" t="s">
        <v>816</v>
      </c>
      <c r="J614" s="3">
        <f>Table1[[#This Row],[Quantity_Sold (int)]]/Table1[[#This Row],[Quantity_In_Inventory]]</f>
        <v>0.36464088397790057</v>
      </c>
      <c r="M614" t="str" cm="1">
        <f t="array" ref="M614">_xlfn.IFS(AND(L614 &gt;= 0.5,L614 &lt;= 1.5), "Perfect", L614 &lt; 0.5, "Understocked", L614 &gt; 1.5, "Overstocked")</f>
        <v>Understocked</v>
      </c>
    </row>
    <row r="615" spans="1:13" hidden="1" x14ac:dyDescent="0.3">
      <c r="A615" t="s">
        <v>817</v>
      </c>
      <c r="B615" s="3" t="s">
        <v>11</v>
      </c>
      <c r="C615" s="3">
        <v>267</v>
      </c>
      <c r="D615" s="3" t="str">
        <f t="shared" si="23"/>
        <v xml:space="preserve">46 </v>
      </c>
      <c r="E615" s="3">
        <v>373</v>
      </c>
      <c r="I615" t="s">
        <v>14</v>
      </c>
      <c r="J615" s="3">
        <f>Table1[[#This Row],[Quantity_Sold (int)]]/Table1[[#This Row],[Quantity_In_Inventory]]</f>
        <v>0.17228464419475656</v>
      </c>
      <c r="M615" t="str" cm="1">
        <f t="array" ref="M615">_xlfn.IFS(AND(L615 &gt;= 0.5,L615 &lt;= 1.5), "Perfect", L615 &lt; 0.5, "Understocked", L615 &gt; 1.5, "Overstocked")</f>
        <v>Understocked</v>
      </c>
    </row>
    <row r="616" spans="1:13" hidden="1" x14ac:dyDescent="0.3">
      <c r="A616" t="s">
        <v>818</v>
      </c>
      <c r="B616" s="3" t="s">
        <v>11</v>
      </c>
      <c r="C616" s="3">
        <v>14989</v>
      </c>
      <c r="D616" s="3" t="str">
        <f t="shared" si="23"/>
        <v xml:space="preserve">49 </v>
      </c>
      <c r="E616" s="3">
        <v>2274</v>
      </c>
      <c r="I616" t="s">
        <v>716</v>
      </c>
      <c r="J616" s="3">
        <f>Table1[[#This Row],[Quantity_Sold (int)]]/Table1[[#This Row],[Quantity_In_Inventory]]</f>
        <v>3.269063980252185E-3</v>
      </c>
      <c r="M616" t="str" cm="1">
        <f t="array" ref="M616">_xlfn.IFS(AND(L616 &gt;= 0.5,L616 &lt;= 1.5), "Perfect", L616 &lt; 0.5, "Understocked", L616 &gt; 1.5, "Overstocked")</f>
        <v>Understocked</v>
      </c>
    </row>
    <row r="617" spans="1:13" hidden="1" x14ac:dyDescent="0.3">
      <c r="A617" t="s">
        <v>819</v>
      </c>
      <c r="B617" s="3" t="s">
        <v>11</v>
      </c>
      <c r="C617" s="3">
        <v>1</v>
      </c>
      <c r="D617" s="3" t="str">
        <f t="shared" si="23"/>
        <v xml:space="preserve">2 </v>
      </c>
      <c r="E617" s="3">
        <v>304</v>
      </c>
      <c r="I617" t="s">
        <v>51</v>
      </c>
      <c r="J617" s="3">
        <f>Table1[[#This Row],[Quantity_Sold (int)]]/Table1[[#This Row],[Quantity_In_Inventory]]</f>
        <v>2</v>
      </c>
      <c r="M617" t="str" cm="1">
        <f t="array" ref="M617">_xlfn.IFS(AND(L617 &gt;= 0.5,L617 &lt;= 1.5), "Perfect", L617 &lt; 0.5, "Understocked", L617 &gt; 1.5, "Overstocked")</f>
        <v>Understocked</v>
      </c>
    </row>
    <row r="618" spans="1:13" hidden="1" x14ac:dyDescent="0.3">
      <c r="A618" t="s">
        <v>820</v>
      </c>
      <c r="B618" s="3" t="s">
        <v>11</v>
      </c>
      <c r="C618" s="3">
        <v>177</v>
      </c>
      <c r="D618" s="3" t="str">
        <f t="shared" si="23"/>
        <v xml:space="preserve">254 </v>
      </c>
      <c r="E618" s="3">
        <v>112</v>
      </c>
      <c r="I618" t="s">
        <v>821</v>
      </c>
      <c r="J618" s="3">
        <f>Table1[[#This Row],[Quantity_Sold (int)]]/Table1[[#This Row],[Quantity_In_Inventory]]</f>
        <v>1.4350282485875707</v>
      </c>
      <c r="M618" t="str" cm="1">
        <f t="array" ref="M618">_xlfn.IFS(AND(L618 &gt;= 0.5,L618 &lt;= 1.5), "Perfect", L618 &lt; 0.5, "Understocked", L618 &gt; 1.5, "Overstocked")</f>
        <v>Understocked</v>
      </c>
    </row>
    <row r="619" spans="1:13" hidden="1" x14ac:dyDescent="0.3">
      <c r="A619" t="s">
        <v>822</v>
      </c>
      <c r="B619" s="3" t="s">
        <v>11</v>
      </c>
      <c r="C619" s="3">
        <v>75</v>
      </c>
      <c r="D619" s="3" t="str">
        <f t="shared" si="23"/>
        <v xml:space="preserve">0 </v>
      </c>
      <c r="E619" s="3">
        <v>157</v>
      </c>
      <c r="I619" t="s">
        <v>10</v>
      </c>
      <c r="J619" s="3">
        <f>Table1[[#This Row],[Quantity_Sold (int)]]/Table1[[#This Row],[Quantity_In_Inventory]]</f>
        <v>0</v>
      </c>
      <c r="M619" t="str" cm="1">
        <f t="array" ref="M619">_xlfn.IFS(AND(L619 &gt;= 0.5,L619 &lt;= 1.5), "Perfect", L619 &lt; 0.5, "Understocked", L619 &gt; 1.5, "Overstocked")</f>
        <v>Understocked</v>
      </c>
    </row>
    <row r="620" spans="1:13" hidden="1" x14ac:dyDescent="0.3">
      <c r="A620" t="s">
        <v>817</v>
      </c>
      <c r="B620" s="3" t="s">
        <v>11</v>
      </c>
      <c r="C620" s="3">
        <v>11</v>
      </c>
      <c r="D620" s="3" t="str">
        <f t="shared" si="23"/>
        <v xml:space="preserve">25 </v>
      </c>
      <c r="E620" s="3">
        <v>40</v>
      </c>
      <c r="I620" t="s">
        <v>738</v>
      </c>
      <c r="J620" s="3">
        <f>Table1[[#This Row],[Quantity_Sold (int)]]/Table1[[#This Row],[Quantity_In_Inventory]]</f>
        <v>2.2727272727272729</v>
      </c>
      <c r="M620" t="str" cm="1">
        <f t="array" ref="M620">_xlfn.IFS(AND(L620 &gt;= 0.5,L620 &lt;= 1.5), "Perfect", L620 &lt; 0.5, "Understocked", L620 &gt; 1.5, "Overstocked")</f>
        <v>Understocked</v>
      </c>
    </row>
    <row r="621" spans="1:13" hidden="1" x14ac:dyDescent="0.3">
      <c r="A621" t="s">
        <v>823</v>
      </c>
      <c r="B621" s="3" t="s">
        <v>11</v>
      </c>
      <c r="C621" s="3">
        <v>198</v>
      </c>
      <c r="D621" s="3" t="str">
        <f t="shared" si="23"/>
        <v xml:space="preserve">53 </v>
      </c>
      <c r="E621" s="3">
        <v>75</v>
      </c>
      <c r="I621" t="s">
        <v>824</v>
      </c>
      <c r="J621" s="3">
        <f>Table1[[#This Row],[Quantity_Sold (int)]]/Table1[[#This Row],[Quantity_In_Inventory]]</f>
        <v>0.26767676767676768</v>
      </c>
      <c r="M621" t="str" cm="1">
        <f t="array" ref="M621">_xlfn.IFS(AND(L621 &gt;= 0.5,L621 &lt;= 1.5), "Perfect", L621 &lt; 0.5, "Understocked", L621 &gt; 1.5, "Overstocked")</f>
        <v>Understocked</v>
      </c>
    </row>
    <row r="622" spans="1:13" hidden="1" x14ac:dyDescent="0.3">
      <c r="A622" t="s">
        <v>37</v>
      </c>
      <c r="B622" s="3" t="s">
        <v>11</v>
      </c>
      <c r="C622" s="3">
        <v>3405</v>
      </c>
      <c r="D622" s="3" t="str">
        <f t="shared" si="23"/>
        <v xml:space="preserve">19 </v>
      </c>
      <c r="E622" s="3">
        <v>306</v>
      </c>
      <c r="I622" t="s">
        <v>341</v>
      </c>
      <c r="J622" s="3">
        <f>Table1[[#This Row],[Quantity_Sold (int)]]/Table1[[#This Row],[Quantity_In_Inventory]]</f>
        <v>5.5800293685756243E-3</v>
      </c>
      <c r="M622" t="str" cm="1">
        <f t="array" ref="M622">_xlfn.IFS(AND(L622 &gt;= 0.5,L622 &lt;= 1.5), "Perfect", L622 &lt; 0.5, "Understocked", L622 &gt; 1.5, "Overstocked")</f>
        <v>Understocked</v>
      </c>
    </row>
    <row r="623" spans="1:13" hidden="1" x14ac:dyDescent="0.3">
      <c r="A623" t="s">
        <v>825</v>
      </c>
      <c r="B623" s="3" t="s">
        <v>11</v>
      </c>
      <c r="C623" s="3">
        <v>19</v>
      </c>
      <c r="D623" s="3" t="str">
        <f t="shared" si="23"/>
        <v xml:space="preserve">1,000 </v>
      </c>
      <c r="E623" s="3">
        <v>133</v>
      </c>
      <c r="I623" t="s">
        <v>12</v>
      </c>
      <c r="J623" s="3">
        <f>Table1[[#This Row],[Quantity_Sold (int)]]/Table1[[#This Row],[Quantity_In_Inventory]]</f>
        <v>5.2631578947368418E-2</v>
      </c>
      <c r="M623" t="str" cm="1">
        <f t="array" ref="M623">_xlfn.IFS(AND(L623 &gt;= 0.5,L623 &lt;= 1.5), "Perfect", L623 &lt; 0.5, "Understocked", L623 &gt; 1.5, "Overstocked")</f>
        <v>Understocked</v>
      </c>
    </row>
    <row r="624" spans="1:13" hidden="1" x14ac:dyDescent="0.3">
      <c r="A624" t="s">
        <v>826</v>
      </c>
      <c r="B624" s="3" t="s">
        <v>11</v>
      </c>
      <c r="C624" s="3">
        <v>99</v>
      </c>
      <c r="D624" s="3" t="str">
        <f t="shared" si="23"/>
        <v xml:space="preserve">2 </v>
      </c>
      <c r="E624" s="3">
        <v>84</v>
      </c>
      <c r="I624" t="s">
        <v>51</v>
      </c>
      <c r="J624" s="3">
        <f>Table1[[#This Row],[Quantity_Sold (int)]]/Table1[[#This Row],[Quantity_In_Inventory]]</f>
        <v>2.0202020202020204E-2</v>
      </c>
      <c r="M624" t="str" cm="1">
        <f t="array" ref="M624">_xlfn.IFS(AND(L624 &gt;= 0.5,L624 &lt;= 1.5), "Perfect", L624 &lt; 0.5, "Understocked", L624 &gt; 1.5, "Overstocked")</f>
        <v>Understocked</v>
      </c>
    </row>
    <row r="625" spans="1:13" hidden="1" x14ac:dyDescent="0.3">
      <c r="A625" t="s">
        <v>827</v>
      </c>
      <c r="B625" s="3" t="s">
        <v>11</v>
      </c>
      <c r="C625" s="3">
        <v>99897</v>
      </c>
      <c r="D625" s="3" t="str">
        <f t="shared" si="23"/>
        <v xml:space="preserve">2 </v>
      </c>
      <c r="E625" s="3">
        <v>87</v>
      </c>
      <c r="I625" t="s">
        <v>51</v>
      </c>
      <c r="J625" s="3">
        <f>Table1[[#This Row],[Quantity_Sold (int)]]/Table1[[#This Row],[Quantity_In_Inventory]]</f>
        <v>2.0020621239877075E-5</v>
      </c>
      <c r="M625" t="str" cm="1">
        <f t="array" ref="M625">_xlfn.IFS(AND(L625 &gt;= 0.5,L625 &lt;= 1.5), "Perfect", L625 &lt; 0.5, "Understocked", L625 &gt; 1.5, "Overstocked")</f>
        <v>Understocked</v>
      </c>
    </row>
    <row r="626" spans="1:13" hidden="1" x14ac:dyDescent="0.3">
      <c r="A626" t="s">
        <v>828</v>
      </c>
      <c r="B626" s="3" t="s">
        <v>18</v>
      </c>
      <c r="C626" s="3">
        <v>1903</v>
      </c>
      <c r="D626" s="3" t="str">
        <f t="shared" si="23"/>
        <v xml:space="preserve">345 </v>
      </c>
      <c r="E626" s="3">
        <v>572</v>
      </c>
      <c r="I626" t="s">
        <v>360</v>
      </c>
      <c r="J626" s="3">
        <f>Table1[[#This Row],[Quantity_Sold (int)]]/Table1[[#This Row],[Quantity_In_Inventory]]</f>
        <v>0.1812926957435628</v>
      </c>
      <c r="M626" t="str" cm="1">
        <f t="array" ref="M626">_xlfn.IFS(AND(L626 &gt;= 0.5,L626 &lt;= 1.5), "Perfect", L626 &lt; 0.5, "Understocked", L626 &gt; 1.5, "Overstocked")</f>
        <v>Understocked</v>
      </c>
    </row>
    <row r="627" spans="1:13" hidden="1" x14ac:dyDescent="0.3">
      <c r="A627" t="s">
        <v>829</v>
      </c>
      <c r="B627" s="3" t="s">
        <v>18</v>
      </c>
      <c r="C627" s="3">
        <v>275</v>
      </c>
      <c r="D627" s="3" t="str">
        <f t="shared" si="23"/>
        <v xml:space="preserve">4,000 </v>
      </c>
      <c r="E627" s="3">
        <v>901</v>
      </c>
      <c r="I627" t="s">
        <v>116</v>
      </c>
      <c r="J627" s="3">
        <f>Table1[[#This Row],[Quantity_Sold (int)]]/Table1[[#This Row],[Quantity_In_Inventory]]</f>
        <v>1.4545454545454545E-2</v>
      </c>
      <c r="M627" t="str" cm="1">
        <f t="array" ref="M627">_xlfn.IFS(AND(L627 &gt;= 0.5,L627 &lt;= 1.5), "Perfect", L627 &lt; 0.5, "Understocked", L627 &gt; 1.5, "Overstocked")</f>
        <v>Understocked</v>
      </c>
    </row>
    <row r="628" spans="1:13" hidden="1" x14ac:dyDescent="0.3">
      <c r="A628" t="s">
        <v>830</v>
      </c>
      <c r="B628" s="3" t="s">
        <v>18</v>
      </c>
      <c r="C628" s="3">
        <v>449</v>
      </c>
      <c r="D628" s="3" t="str">
        <f t="shared" si="23"/>
        <v xml:space="preserve">0 </v>
      </c>
      <c r="E628" s="3">
        <v>2464</v>
      </c>
      <c r="I628" t="s">
        <v>10</v>
      </c>
      <c r="J628" s="3">
        <f>Table1[[#This Row],[Quantity_Sold (int)]]/Table1[[#This Row],[Quantity_In_Inventory]]</f>
        <v>0</v>
      </c>
      <c r="M628" t="str" cm="1">
        <f t="array" ref="M628">_xlfn.IFS(AND(L628 &gt;= 0.5,L628 &lt;= 1.5), "Perfect", L628 &lt; 0.5, "Understocked", L628 &gt; 1.5, "Overstocked")</f>
        <v>Understocked</v>
      </c>
    </row>
    <row r="629" spans="1:13" hidden="1" x14ac:dyDescent="0.3">
      <c r="A629" t="s">
        <v>831</v>
      </c>
      <c r="B629" s="3" t="s">
        <v>18</v>
      </c>
      <c r="C629" s="3">
        <v>2976</v>
      </c>
      <c r="D629" s="3" t="str">
        <f t="shared" si="23"/>
        <v xml:space="preserve">500 </v>
      </c>
      <c r="E629" s="3">
        <v>39</v>
      </c>
      <c r="I629" t="s">
        <v>27</v>
      </c>
      <c r="J629" s="3">
        <f>Table1[[#This Row],[Quantity_Sold (int)]]/Table1[[#This Row],[Quantity_In_Inventory]]</f>
        <v>0.16801075268817203</v>
      </c>
      <c r="M629" t="str" cm="1">
        <f t="array" ref="M629">_xlfn.IFS(AND(L629 &gt;= 0.5,L629 &lt;= 1.5), "Perfect", L629 &lt; 0.5, "Understocked", L629 &gt; 1.5, "Overstocked")</f>
        <v>Understocked</v>
      </c>
    </row>
    <row r="630" spans="1:13" hidden="1" x14ac:dyDescent="0.3">
      <c r="A630" t="s">
        <v>832</v>
      </c>
      <c r="B630" s="3" t="s">
        <v>18</v>
      </c>
      <c r="C630" s="3">
        <v>582</v>
      </c>
      <c r="D630" s="3" t="str">
        <f t="shared" si="23"/>
        <v xml:space="preserve">200 </v>
      </c>
      <c r="E630" s="3">
        <v>552</v>
      </c>
      <c r="I630" t="s">
        <v>440</v>
      </c>
      <c r="J630" s="3">
        <f>Table1[[#This Row],[Quantity_Sold (int)]]/Table1[[#This Row],[Quantity_In_Inventory]]</f>
        <v>0.3436426116838488</v>
      </c>
      <c r="M630" t="str" cm="1">
        <f t="array" ref="M630">_xlfn.IFS(AND(L630 &gt;= 0.5,L630 &lt;= 1.5), "Perfect", L630 &lt; 0.5, "Understocked", L630 &gt; 1.5, "Overstocked")</f>
        <v>Understocked</v>
      </c>
    </row>
    <row r="631" spans="1:13" hidden="1" x14ac:dyDescent="0.3">
      <c r="A631" t="s">
        <v>381</v>
      </c>
      <c r="B631" s="3" t="s">
        <v>18</v>
      </c>
      <c r="C631" s="3">
        <v>507</v>
      </c>
      <c r="D631" s="3" t="str">
        <f t="shared" si="23"/>
        <v xml:space="preserve">4 </v>
      </c>
      <c r="E631" s="3">
        <v>2568</v>
      </c>
      <c r="I631" t="s">
        <v>56</v>
      </c>
      <c r="J631" s="3">
        <f>Table1[[#This Row],[Quantity_Sold (int)]]/Table1[[#This Row],[Quantity_In_Inventory]]</f>
        <v>7.889546351084813E-3</v>
      </c>
      <c r="M631" t="str" cm="1">
        <f t="array" ref="M631">_xlfn.IFS(AND(L631 &gt;= 0.5,L631 &lt;= 1.5), "Perfect", L631 &lt; 0.5, "Understocked", L631 &gt; 1.5, "Overstocked")</f>
        <v>Understocked</v>
      </c>
    </row>
    <row r="632" spans="1:13" hidden="1" x14ac:dyDescent="0.3">
      <c r="A632" t="s">
        <v>833</v>
      </c>
      <c r="B632" s="3" t="s">
        <v>18</v>
      </c>
      <c r="C632" s="3">
        <v>59970</v>
      </c>
      <c r="D632" s="3" t="str">
        <f t="shared" si="23"/>
        <v xml:space="preserve">196 </v>
      </c>
      <c r="E632" s="3">
        <v>9</v>
      </c>
      <c r="I632" t="s">
        <v>834</v>
      </c>
      <c r="J632" s="3">
        <f>Table1[[#This Row],[Quantity_Sold (int)]]/Table1[[#This Row],[Quantity_In_Inventory]]</f>
        <v>3.2683008170752044E-3</v>
      </c>
      <c r="M632" t="str" cm="1">
        <f t="array" ref="M632">_xlfn.IFS(AND(L632 &gt;= 0.5,L632 &lt;= 1.5), "Perfect", L632 &lt; 0.5, "Understocked", L632 &gt; 1.5, "Overstocked")</f>
        <v>Understocked</v>
      </c>
    </row>
    <row r="633" spans="1:13" hidden="1" x14ac:dyDescent="0.3">
      <c r="A633" t="s">
        <v>835</v>
      </c>
      <c r="B633" s="3" t="s">
        <v>18</v>
      </c>
      <c r="C633" s="3">
        <v>145</v>
      </c>
      <c r="D633" s="3" t="str">
        <f t="shared" si="23"/>
        <v xml:space="preserve">5,000 </v>
      </c>
      <c r="E633" s="3">
        <v>103</v>
      </c>
      <c r="I633" t="s">
        <v>110</v>
      </c>
      <c r="J633" s="3">
        <f>Table1[[#This Row],[Quantity_Sold (int)]]/Table1[[#This Row],[Quantity_In_Inventory]]</f>
        <v>3.4482758620689655E-2</v>
      </c>
      <c r="M633" t="str" cm="1">
        <f t="array" ref="M633">_xlfn.IFS(AND(L633 &gt;= 0.5,L633 &lt;= 1.5), "Perfect", L633 &lt; 0.5, "Understocked", L633 &gt; 1.5, "Overstocked")</f>
        <v>Understocked</v>
      </c>
    </row>
    <row r="634" spans="1:13" hidden="1" x14ac:dyDescent="0.3">
      <c r="A634" t="s">
        <v>836</v>
      </c>
      <c r="B634" s="3" t="s">
        <v>18</v>
      </c>
      <c r="C634" s="3">
        <v>20</v>
      </c>
      <c r="D634" s="3" t="str">
        <f t="shared" si="23"/>
        <v xml:space="preserve">11 </v>
      </c>
      <c r="E634" s="3">
        <v>196</v>
      </c>
      <c r="I634" t="s">
        <v>200</v>
      </c>
      <c r="J634" s="3">
        <f>Table1[[#This Row],[Quantity_Sold (int)]]/Table1[[#This Row],[Quantity_In_Inventory]]</f>
        <v>0.55000000000000004</v>
      </c>
      <c r="M634" t="str" cm="1">
        <f t="array" ref="M634">_xlfn.IFS(AND(L634 &gt;= 0.5,L634 &lt;= 1.5), "Perfect", L634 &lt; 0.5, "Understocked", L634 &gt; 1.5, "Overstocked")</f>
        <v>Understocked</v>
      </c>
    </row>
    <row r="635" spans="1:13" hidden="1" x14ac:dyDescent="0.3">
      <c r="A635" t="s">
        <v>837</v>
      </c>
      <c r="B635" s="3" t="s">
        <v>18</v>
      </c>
      <c r="C635" s="3">
        <v>266</v>
      </c>
      <c r="D635" s="3" t="str">
        <f t="shared" si="23"/>
        <v xml:space="preserve">60 </v>
      </c>
      <c r="E635" s="3">
        <v>1932</v>
      </c>
      <c r="I635" t="s">
        <v>740</v>
      </c>
      <c r="J635" s="3">
        <f>Table1[[#This Row],[Quantity_Sold (int)]]/Table1[[#This Row],[Quantity_In_Inventory]]</f>
        <v>0.22556390977443608</v>
      </c>
      <c r="M635" t="str" cm="1">
        <f t="array" ref="M635">_xlfn.IFS(AND(L635 &gt;= 0.5,L635 &lt;= 1.5), "Perfect", L635 &lt; 0.5, "Understocked", L635 &gt; 1.5, "Overstocked")</f>
        <v>Understocked</v>
      </c>
    </row>
    <row r="636" spans="1:13" hidden="1" x14ac:dyDescent="0.3">
      <c r="A636" t="s">
        <v>838</v>
      </c>
      <c r="B636" s="3" t="s">
        <v>18</v>
      </c>
      <c r="C636" s="3">
        <v>516</v>
      </c>
      <c r="D636" s="3" t="str">
        <f t="shared" si="23"/>
        <v xml:space="preserve">500 </v>
      </c>
      <c r="E636" s="3">
        <v>1802</v>
      </c>
      <c r="I636" t="s">
        <v>27</v>
      </c>
      <c r="J636" s="3">
        <f>Table1[[#This Row],[Quantity_Sold (int)]]/Table1[[#This Row],[Quantity_In_Inventory]]</f>
        <v>0.96899224806201545</v>
      </c>
      <c r="M636" t="str" cm="1">
        <f t="array" ref="M636">_xlfn.IFS(AND(L636 &gt;= 0.5,L636 &lt;= 1.5), "Perfect", L636 &lt; 0.5, "Understocked", L636 &gt; 1.5, "Overstocked")</f>
        <v>Understocked</v>
      </c>
    </row>
    <row r="637" spans="1:13" hidden="1" x14ac:dyDescent="0.3">
      <c r="A637" t="s">
        <v>839</v>
      </c>
      <c r="B637" s="3" t="s">
        <v>18</v>
      </c>
      <c r="C637" s="3">
        <v>184</v>
      </c>
      <c r="D637" s="3" t="str">
        <f t="shared" si="23"/>
        <v xml:space="preserve">2 </v>
      </c>
      <c r="E637" s="3">
        <v>1004</v>
      </c>
      <c r="I637" t="s">
        <v>51</v>
      </c>
      <c r="J637" s="3">
        <f>Table1[[#This Row],[Quantity_Sold (int)]]/Table1[[#This Row],[Quantity_In_Inventory]]</f>
        <v>1.0869565217391304E-2</v>
      </c>
      <c r="M637" t="str" cm="1">
        <f t="array" ref="M637">_xlfn.IFS(AND(L637 &gt;= 0.5,L637 &lt;= 1.5), "Perfect", L637 &lt; 0.5, "Understocked", L637 &gt; 1.5, "Overstocked")</f>
        <v>Understocked</v>
      </c>
    </row>
    <row r="638" spans="1:13" hidden="1" x14ac:dyDescent="0.3">
      <c r="A638" t="s">
        <v>840</v>
      </c>
      <c r="B638" s="3" t="s">
        <v>18</v>
      </c>
      <c r="C638" s="3">
        <v>10342</v>
      </c>
      <c r="D638" s="3" t="str">
        <f t="shared" si="23"/>
        <v xml:space="preserve">47 </v>
      </c>
      <c r="E638" s="3">
        <v>6480</v>
      </c>
      <c r="I638" t="s">
        <v>268</v>
      </c>
      <c r="J638" s="3">
        <f>Table1[[#This Row],[Quantity_Sold (int)]]/Table1[[#This Row],[Quantity_In_Inventory]]</f>
        <v>4.5445755173080639E-3</v>
      </c>
      <c r="M638" t="str" cm="1">
        <f t="array" ref="M638">_xlfn.IFS(AND(L638 &gt;= 0.5,L638 &lt;= 1.5), "Perfect", L638 &lt; 0.5, "Understocked", L638 &gt; 1.5, "Overstocked")</f>
        <v>Understocked</v>
      </c>
    </row>
    <row r="639" spans="1:13" hidden="1" x14ac:dyDescent="0.3">
      <c r="A639" t="s">
        <v>841</v>
      </c>
      <c r="B639" s="3" t="s">
        <v>18</v>
      </c>
      <c r="C639" s="3">
        <v>100</v>
      </c>
      <c r="D639" s="3" t="str">
        <f t="shared" ref="D639:D702" si="24">SUBSTITUTE(SUBSTITUTE(I639,"sold",""), "+", "")</f>
        <v xml:space="preserve">18 </v>
      </c>
      <c r="E639" s="3">
        <v>212</v>
      </c>
      <c r="I639" t="s">
        <v>44</v>
      </c>
      <c r="J639" s="3">
        <f>Table1[[#This Row],[Quantity_Sold (int)]]/Table1[[#This Row],[Quantity_In_Inventory]]</f>
        <v>0.18</v>
      </c>
      <c r="M639" t="str" cm="1">
        <f t="array" ref="M639">_xlfn.IFS(AND(L639 &gt;= 0.5,L639 &lt;= 1.5), "Perfect", L639 &lt; 0.5, "Understocked", L639 &gt; 1.5, "Overstocked")</f>
        <v>Understocked</v>
      </c>
    </row>
    <row r="640" spans="1:13" hidden="1" x14ac:dyDescent="0.3">
      <c r="A640" t="s">
        <v>842</v>
      </c>
      <c r="B640" s="3" t="s">
        <v>18</v>
      </c>
      <c r="C640" s="3">
        <v>142</v>
      </c>
      <c r="D640" s="3" t="str">
        <f t="shared" si="24"/>
        <v xml:space="preserve">3,000 </v>
      </c>
      <c r="E640" s="3">
        <v>700</v>
      </c>
      <c r="I640" t="s">
        <v>42</v>
      </c>
      <c r="J640" s="3">
        <f>Table1[[#This Row],[Quantity_Sold (int)]]/Table1[[#This Row],[Quantity_In_Inventory]]</f>
        <v>2.1126760563380281E-2</v>
      </c>
      <c r="M640" t="str" cm="1">
        <f t="array" ref="M640">_xlfn.IFS(AND(L640 &gt;= 0.5,L640 &lt;= 1.5), "Perfect", L640 &lt; 0.5, "Understocked", L640 &gt; 1.5, "Overstocked")</f>
        <v>Understocked</v>
      </c>
    </row>
    <row r="641" spans="1:13" hidden="1" x14ac:dyDescent="0.3">
      <c r="A641" t="s">
        <v>843</v>
      </c>
      <c r="B641" s="3" t="s">
        <v>18</v>
      </c>
      <c r="C641" s="3">
        <v>65</v>
      </c>
      <c r="D641" s="3" t="str">
        <f t="shared" si="24"/>
        <v xml:space="preserve">10 </v>
      </c>
      <c r="E641" s="3">
        <v>131</v>
      </c>
      <c r="I641" t="s">
        <v>185</v>
      </c>
      <c r="J641" s="3">
        <f>Table1[[#This Row],[Quantity_Sold (int)]]/Table1[[#This Row],[Quantity_In_Inventory]]</f>
        <v>0.15384615384615385</v>
      </c>
      <c r="M641" t="str" cm="1">
        <f t="array" ref="M641">_xlfn.IFS(AND(L641 &gt;= 0.5,L641 &lt;= 1.5), "Perfect", L641 &lt; 0.5, "Understocked", L641 &gt; 1.5, "Overstocked")</f>
        <v>Understocked</v>
      </c>
    </row>
    <row r="642" spans="1:13" hidden="1" x14ac:dyDescent="0.3">
      <c r="A642" t="s">
        <v>259</v>
      </c>
      <c r="B642" s="3" t="s">
        <v>18</v>
      </c>
      <c r="C642" s="3">
        <v>27</v>
      </c>
      <c r="D642" s="3" t="str">
        <f t="shared" si="24"/>
        <v xml:space="preserve">38 </v>
      </c>
      <c r="E642" s="3">
        <v>226</v>
      </c>
      <c r="I642" t="s">
        <v>752</v>
      </c>
      <c r="J642" s="3">
        <f>Table1[[#This Row],[Quantity_Sold (int)]]/Table1[[#This Row],[Quantity_In_Inventory]]</f>
        <v>1.4074074074074074</v>
      </c>
      <c r="M642" t="str" cm="1">
        <f t="array" ref="M642">_xlfn.IFS(AND(L642 &gt;= 0.5,L642 &lt;= 1.5), "Perfect", L642 &lt; 0.5, "Understocked", L642 &gt; 1.5, "Overstocked")</f>
        <v>Understocked</v>
      </c>
    </row>
    <row r="643" spans="1:13" hidden="1" x14ac:dyDescent="0.3">
      <c r="A643" t="s">
        <v>844</v>
      </c>
      <c r="B643" s="3" t="s">
        <v>18</v>
      </c>
      <c r="C643" s="3">
        <v>8914</v>
      </c>
      <c r="D643" s="3" t="str">
        <f t="shared" si="24"/>
        <v xml:space="preserve">3,000 </v>
      </c>
      <c r="E643" s="3">
        <v>121</v>
      </c>
      <c r="I643" t="s">
        <v>42</v>
      </c>
      <c r="J643" s="3">
        <f>Table1[[#This Row],[Quantity_Sold (int)]]/Table1[[#This Row],[Quantity_In_Inventory]]</f>
        <v>3.3654924837334528E-4</v>
      </c>
      <c r="M643" t="str" cm="1">
        <f t="array" ref="M643">_xlfn.IFS(AND(L643 &gt;= 0.5,L643 &lt;= 1.5), "Perfect", L643 &lt; 0.5, "Understocked", L643 &gt; 1.5, "Overstocked")</f>
        <v>Understocked</v>
      </c>
    </row>
    <row r="644" spans="1:13" hidden="1" x14ac:dyDescent="0.3">
      <c r="A644" t="s">
        <v>101</v>
      </c>
      <c r="B644" s="3" t="s">
        <v>18</v>
      </c>
      <c r="C644" s="3">
        <v>468</v>
      </c>
      <c r="D644" s="3" t="str">
        <f t="shared" si="24"/>
        <v xml:space="preserve">0 </v>
      </c>
      <c r="E644" s="3">
        <v>544</v>
      </c>
      <c r="I644" t="s">
        <v>10</v>
      </c>
      <c r="J644" s="3">
        <f>Table1[[#This Row],[Quantity_Sold (int)]]/Table1[[#This Row],[Quantity_In_Inventory]]</f>
        <v>0</v>
      </c>
      <c r="M644" t="str" cm="1">
        <f t="array" ref="M644">_xlfn.IFS(AND(L644 &gt;= 0.5,L644 &lt;= 1.5), "Perfect", L644 &lt; 0.5, "Understocked", L644 &gt; 1.5, "Overstocked")</f>
        <v>Understocked</v>
      </c>
    </row>
    <row r="645" spans="1:13" hidden="1" x14ac:dyDescent="0.3">
      <c r="A645" t="s">
        <v>845</v>
      </c>
      <c r="B645" s="3" t="s">
        <v>18</v>
      </c>
      <c r="C645" s="3">
        <v>1332</v>
      </c>
      <c r="D645" s="3" t="str">
        <f t="shared" si="24"/>
        <v xml:space="preserve">266 </v>
      </c>
      <c r="E645" s="3">
        <v>14203</v>
      </c>
      <c r="I645" t="s">
        <v>846</v>
      </c>
      <c r="J645" s="3">
        <f>Table1[[#This Row],[Quantity_Sold (int)]]/Table1[[#This Row],[Quantity_In_Inventory]]</f>
        <v>0.1996996996996997</v>
      </c>
      <c r="M645" t="str" cm="1">
        <f t="array" ref="M645">_xlfn.IFS(AND(L645 &gt;= 0.5,L645 &lt;= 1.5), "Perfect", L645 &lt; 0.5, "Understocked", L645 &gt; 1.5, "Overstocked")</f>
        <v>Understocked</v>
      </c>
    </row>
    <row r="646" spans="1:13" hidden="1" x14ac:dyDescent="0.3">
      <c r="A646" t="s">
        <v>847</v>
      </c>
      <c r="B646" s="3" t="s">
        <v>18</v>
      </c>
      <c r="C646" s="3">
        <v>1736</v>
      </c>
      <c r="D646" s="3" t="str">
        <f t="shared" si="24"/>
        <v xml:space="preserve">58 </v>
      </c>
      <c r="E646" s="3">
        <v>2478</v>
      </c>
      <c r="I646" t="s">
        <v>848</v>
      </c>
      <c r="J646" s="3">
        <f>Table1[[#This Row],[Quantity_Sold (int)]]/Table1[[#This Row],[Quantity_In_Inventory]]</f>
        <v>3.3410138248847927E-2</v>
      </c>
      <c r="M646" t="str" cm="1">
        <f t="array" ref="M646">_xlfn.IFS(AND(L646 &gt;= 0.5,L646 &lt;= 1.5), "Perfect", L646 &lt; 0.5, "Understocked", L646 &gt; 1.5, "Overstocked")</f>
        <v>Understocked</v>
      </c>
    </row>
    <row r="647" spans="1:13" hidden="1" x14ac:dyDescent="0.3">
      <c r="A647" t="s">
        <v>849</v>
      </c>
      <c r="B647" s="3" t="s">
        <v>18</v>
      </c>
      <c r="C647" s="3">
        <v>716</v>
      </c>
      <c r="D647" s="3" t="str">
        <f t="shared" si="24"/>
        <v xml:space="preserve">35 </v>
      </c>
      <c r="E647" s="3">
        <v>6</v>
      </c>
      <c r="I647" t="s">
        <v>676</v>
      </c>
      <c r="J647" s="3">
        <f>Table1[[#This Row],[Quantity_Sold (int)]]/Table1[[#This Row],[Quantity_In_Inventory]]</f>
        <v>4.8882681564245807E-2</v>
      </c>
      <c r="M647" t="str" cm="1">
        <f t="array" ref="M647">_xlfn.IFS(AND(L647 &gt;= 0.5,L647 &lt;= 1.5), "Perfect", L647 &lt; 0.5, "Understocked", L647 &gt; 1.5, "Overstocked")</f>
        <v>Understocked</v>
      </c>
    </row>
    <row r="648" spans="1:13" hidden="1" x14ac:dyDescent="0.3">
      <c r="A648" t="s">
        <v>850</v>
      </c>
      <c r="B648" s="3" t="s">
        <v>18</v>
      </c>
      <c r="C648" s="3">
        <v>2934</v>
      </c>
      <c r="D648" s="3" t="str">
        <f t="shared" si="24"/>
        <v xml:space="preserve">373 </v>
      </c>
      <c r="E648" s="3">
        <v>137</v>
      </c>
      <c r="I648" t="s">
        <v>580</v>
      </c>
      <c r="J648" s="3">
        <f>Table1[[#This Row],[Quantity_Sold (int)]]/Table1[[#This Row],[Quantity_In_Inventory]]</f>
        <v>0.12713019768234493</v>
      </c>
      <c r="M648" t="str" cm="1">
        <f t="array" ref="M648">_xlfn.IFS(AND(L648 &gt;= 0.5,L648 &lt;= 1.5), "Perfect", L648 &lt; 0.5, "Understocked", L648 &gt; 1.5, "Overstocked")</f>
        <v>Understocked</v>
      </c>
    </row>
    <row r="649" spans="1:13" hidden="1" x14ac:dyDescent="0.3">
      <c r="A649" t="s">
        <v>851</v>
      </c>
      <c r="B649" s="3" t="s">
        <v>18</v>
      </c>
      <c r="C649" s="3">
        <v>305</v>
      </c>
      <c r="D649" s="3" t="str">
        <f t="shared" si="24"/>
        <v xml:space="preserve">9 </v>
      </c>
      <c r="E649" s="3">
        <v>659</v>
      </c>
      <c r="I649" t="s">
        <v>57</v>
      </c>
      <c r="J649" s="3">
        <f>Table1[[#This Row],[Quantity_Sold (int)]]/Table1[[#This Row],[Quantity_In_Inventory]]</f>
        <v>2.9508196721311476E-2</v>
      </c>
      <c r="M649" t="str" cm="1">
        <f t="array" ref="M649">_xlfn.IFS(AND(L649 &gt;= 0.5,L649 &lt;= 1.5), "Perfect", L649 &lt; 0.5, "Understocked", L649 &gt; 1.5, "Overstocked")</f>
        <v>Understocked</v>
      </c>
    </row>
    <row r="650" spans="1:13" hidden="1" x14ac:dyDescent="0.3">
      <c r="A650" t="s">
        <v>852</v>
      </c>
      <c r="B650" s="3" t="s">
        <v>18</v>
      </c>
      <c r="C650" s="3">
        <v>573</v>
      </c>
      <c r="D650" s="3" t="str">
        <f t="shared" si="24"/>
        <v xml:space="preserve">424 </v>
      </c>
      <c r="E650" s="3">
        <v>5223</v>
      </c>
      <c r="I650" t="s">
        <v>853</v>
      </c>
      <c r="J650" s="3">
        <f>Table1[[#This Row],[Quantity_Sold (int)]]/Table1[[#This Row],[Quantity_In_Inventory]]</f>
        <v>0.73996509598603843</v>
      </c>
      <c r="M650" t="str" cm="1">
        <f t="array" ref="M650">_xlfn.IFS(AND(L650 &gt;= 0.5,L650 &lt;= 1.5), "Perfect", L650 &lt; 0.5, "Understocked", L650 &gt; 1.5, "Overstocked")</f>
        <v>Understocked</v>
      </c>
    </row>
    <row r="651" spans="1:13" hidden="1" x14ac:dyDescent="0.3">
      <c r="A651" t="s">
        <v>854</v>
      </c>
      <c r="B651" s="3" t="s">
        <v>18</v>
      </c>
      <c r="C651" s="3">
        <v>26</v>
      </c>
      <c r="D651" s="3" t="str">
        <f t="shared" si="24"/>
        <v xml:space="preserve">43 </v>
      </c>
      <c r="E651" s="3">
        <v>591</v>
      </c>
      <c r="I651" t="s">
        <v>204</v>
      </c>
      <c r="J651" s="3">
        <f>Table1[[#This Row],[Quantity_Sold (int)]]/Table1[[#This Row],[Quantity_In_Inventory]]</f>
        <v>1.6538461538461537</v>
      </c>
      <c r="M651" t="str" cm="1">
        <f t="array" ref="M651">_xlfn.IFS(AND(L651 &gt;= 0.5,L651 &lt;= 1.5), "Perfect", L651 &lt; 0.5, "Understocked", L651 &gt; 1.5, "Overstocked")</f>
        <v>Understocked</v>
      </c>
    </row>
    <row r="652" spans="1:13" hidden="1" x14ac:dyDescent="0.3">
      <c r="A652" t="s">
        <v>855</v>
      </c>
      <c r="B652" s="3" t="s">
        <v>18</v>
      </c>
      <c r="C652" s="3">
        <v>256</v>
      </c>
      <c r="D652" s="3" t="str">
        <f t="shared" si="24"/>
        <v xml:space="preserve">1,000 </v>
      </c>
      <c r="E652" s="3">
        <v>1017</v>
      </c>
      <c r="I652" t="s">
        <v>12</v>
      </c>
      <c r="J652" s="3">
        <f>Table1[[#This Row],[Quantity_Sold (int)]]/Table1[[#This Row],[Quantity_In_Inventory]]</f>
        <v>3.90625E-3</v>
      </c>
      <c r="M652" t="str" cm="1">
        <f t="array" ref="M652">_xlfn.IFS(AND(L652 &gt;= 0.5,L652 &lt;= 1.5), "Perfect", L652 &lt; 0.5, "Understocked", L652 &gt; 1.5, "Overstocked")</f>
        <v>Understocked</v>
      </c>
    </row>
    <row r="653" spans="1:13" hidden="1" x14ac:dyDescent="0.3">
      <c r="A653" t="s">
        <v>856</v>
      </c>
      <c r="B653" s="3" t="s">
        <v>18</v>
      </c>
      <c r="C653" s="3">
        <v>82</v>
      </c>
      <c r="D653" s="3" t="str">
        <f t="shared" si="24"/>
        <v xml:space="preserve">17 </v>
      </c>
      <c r="E653" s="3">
        <v>266</v>
      </c>
      <c r="I653" t="s">
        <v>236</v>
      </c>
      <c r="J653" s="3">
        <f>Table1[[#This Row],[Quantity_Sold (int)]]/Table1[[#This Row],[Quantity_In_Inventory]]</f>
        <v>0.2073170731707317</v>
      </c>
      <c r="M653" t="str" cm="1">
        <f t="array" ref="M653">_xlfn.IFS(AND(L653 &gt;= 0.5,L653 &lt;= 1.5), "Perfect", L653 &lt; 0.5, "Understocked", L653 &gt; 1.5, "Overstocked")</f>
        <v>Understocked</v>
      </c>
    </row>
    <row r="654" spans="1:13" hidden="1" x14ac:dyDescent="0.3">
      <c r="A654" t="s">
        <v>857</v>
      </c>
      <c r="B654" s="3" t="s">
        <v>18</v>
      </c>
      <c r="C654" s="3">
        <v>68</v>
      </c>
      <c r="D654" s="3" t="str">
        <f t="shared" si="24"/>
        <v xml:space="preserve">11 </v>
      </c>
      <c r="E654" s="3">
        <v>217</v>
      </c>
      <c r="I654" t="s">
        <v>200</v>
      </c>
      <c r="J654" s="3">
        <f>Table1[[#This Row],[Quantity_Sold (int)]]/Table1[[#This Row],[Quantity_In_Inventory]]</f>
        <v>0.16176470588235295</v>
      </c>
      <c r="M654" t="str" cm="1">
        <f t="array" ref="M654">_xlfn.IFS(AND(L654 &gt;= 0.5,L654 &lt;= 1.5), "Perfect", L654 &lt; 0.5, "Understocked", L654 &gt; 1.5, "Overstocked")</f>
        <v>Understocked</v>
      </c>
    </row>
    <row r="655" spans="1:13" hidden="1" x14ac:dyDescent="0.3">
      <c r="A655" t="s">
        <v>858</v>
      </c>
      <c r="B655" s="3" t="s">
        <v>18</v>
      </c>
      <c r="C655" s="3">
        <v>1403</v>
      </c>
      <c r="D655" s="3" t="str">
        <f t="shared" si="24"/>
        <v xml:space="preserve">16 </v>
      </c>
      <c r="E655" s="3">
        <v>5585</v>
      </c>
      <c r="I655" t="s">
        <v>97</v>
      </c>
      <c r="J655" s="3">
        <f>Table1[[#This Row],[Quantity_Sold (int)]]/Table1[[#This Row],[Quantity_In_Inventory]]</f>
        <v>1.1404133998574484E-2</v>
      </c>
      <c r="M655" t="str" cm="1">
        <f t="array" ref="M655">_xlfn.IFS(AND(L655 &gt;= 0.5,L655 &lt;= 1.5), "Perfect", L655 &lt; 0.5, "Understocked", L655 &gt; 1.5, "Overstocked")</f>
        <v>Understocked</v>
      </c>
    </row>
    <row r="656" spans="1:13" hidden="1" x14ac:dyDescent="0.3">
      <c r="A656" t="s">
        <v>859</v>
      </c>
      <c r="B656" s="3" t="s">
        <v>18</v>
      </c>
      <c r="C656" s="3">
        <v>28</v>
      </c>
      <c r="D656" s="3" t="str">
        <f t="shared" si="24"/>
        <v xml:space="preserve">600 </v>
      </c>
      <c r="E656" s="3">
        <v>35</v>
      </c>
      <c r="I656" t="s">
        <v>93</v>
      </c>
      <c r="J656" s="3">
        <f>Table1[[#This Row],[Quantity_Sold (int)]]/Table1[[#This Row],[Quantity_In_Inventory]]</f>
        <v>21.428571428571427</v>
      </c>
      <c r="M656" t="str" cm="1">
        <f t="array" ref="M656">_xlfn.IFS(AND(L656 &gt;= 0.5,L656 &lt;= 1.5), "Perfect", L656 &lt; 0.5, "Understocked", L656 &gt; 1.5, "Overstocked")</f>
        <v>Understocked</v>
      </c>
    </row>
    <row r="657" spans="1:13" hidden="1" x14ac:dyDescent="0.3">
      <c r="A657" t="s">
        <v>860</v>
      </c>
      <c r="B657" s="3" t="s">
        <v>18</v>
      </c>
      <c r="C657" s="3">
        <v>465</v>
      </c>
      <c r="D657" s="3" t="str">
        <f t="shared" si="24"/>
        <v xml:space="preserve">2 </v>
      </c>
      <c r="E657" s="3">
        <v>470</v>
      </c>
      <c r="I657" t="s">
        <v>51</v>
      </c>
      <c r="J657" s="3">
        <f>Table1[[#This Row],[Quantity_Sold (int)]]/Table1[[#This Row],[Quantity_In_Inventory]]</f>
        <v>4.3010752688172043E-3</v>
      </c>
      <c r="M657" t="str" cm="1">
        <f t="array" ref="M657">_xlfn.IFS(AND(L657 &gt;= 0.5,L657 &lt;= 1.5), "Perfect", L657 &lt; 0.5, "Understocked", L657 &gt; 1.5, "Overstocked")</f>
        <v>Understocked</v>
      </c>
    </row>
    <row r="658" spans="1:13" hidden="1" x14ac:dyDescent="0.3">
      <c r="A658" t="s">
        <v>861</v>
      </c>
      <c r="B658" s="3" t="s">
        <v>18</v>
      </c>
      <c r="C658" s="3">
        <v>4978</v>
      </c>
      <c r="D658" s="3" t="str">
        <f t="shared" si="24"/>
        <v>3 Vendus</v>
      </c>
      <c r="E658" s="3">
        <v>1760</v>
      </c>
      <c r="I658" t="s">
        <v>862</v>
      </c>
      <c r="J658" s="3" t="e">
        <f>Table1[[#This Row],[Quantity_Sold (int)]]/Table1[[#This Row],[Quantity_In_Inventory]]</f>
        <v>#VALUE!</v>
      </c>
      <c r="M658" t="str" cm="1">
        <f t="array" ref="M658">_xlfn.IFS(AND(L658 &gt;= 0.5,L658 &lt;= 1.5), "Perfect", L658 &lt; 0.5, "Understocked", L658 &gt; 1.5, "Overstocked")</f>
        <v>Understocked</v>
      </c>
    </row>
    <row r="659" spans="1:13" hidden="1" x14ac:dyDescent="0.3">
      <c r="A659" t="s">
        <v>863</v>
      </c>
      <c r="B659" s="3" t="s">
        <v>18</v>
      </c>
      <c r="C659" s="3">
        <v>15</v>
      </c>
      <c r="D659" s="3" t="str">
        <f t="shared" si="24"/>
        <v xml:space="preserve">1,000 </v>
      </c>
      <c r="E659" s="3">
        <v>62</v>
      </c>
      <c r="I659" t="s">
        <v>12</v>
      </c>
      <c r="J659" s="3">
        <f>Table1[[#This Row],[Quantity_Sold (int)]]/Table1[[#This Row],[Quantity_In_Inventory]]</f>
        <v>6.6666666666666666E-2</v>
      </c>
      <c r="M659" t="str" cm="1">
        <f t="array" ref="M659">_xlfn.IFS(AND(L659 &gt;= 0.5,L659 &lt;= 1.5), "Perfect", L659 &lt; 0.5, "Understocked", L659 &gt; 1.5, "Overstocked")</f>
        <v>Understocked</v>
      </c>
    </row>
    <row r="660" spans="1:13" hidden="1" x14ac:dyDescent="0.3">
      <c r="A660" t="s">
        <v>768</v>
      </c>
      <c r="B660" s="3" t="s">
        <v>18</v>
      </c>
      <c r="C660" s="3">
        <v>254</v>
      </c>
      <c r="D660" s="3" t="str">
        <f t="shared" si="24"/>
        <v xml:space="preserve">334 </v>
      </c>
      <c r="E660" s="3">
        <v>263</v>
      </c>
      <c r="I660" t="s">
        <v>864</v>
      </c>
      <c r="J660" s="3">
        <f>Table1[[#This Row],[Quantity_Sold (int)]]/Table1[[#This Row],[Quantity_In_Inventory]]</f>
        <v>1.3149606299212599</v>
      </c>
      <c r="M660" t="str" cm="1">
        <f t="array" ref="M660">_xlfn.IFS(AND(L660 &gt;= 0.5,L660 &lt;= 1.5), "Perfect", L660 &lt; 0.5, "Understocked", L660 &gt; 1.5, "Overstocked")</f>
        <v>Understocked</v>
      </c>
    </row>
    <row r="661" spans="1:13" hidden="1" x14ac:dyDescent="0.3">
      <c r="A661" t="s">
        <v>865</v>
      </c>
      <c r="B661" s="3" t="s">
        <v>18</v>
      </c>
      <c r="C661" s="3">
        <v>186</v>
      </c>
      <c r="D661" s="3" t="str">
        <f t="shared" si="24"/>
        <v xml:space="preserve">0 </v>
      </c>
      <c r="E661" s="3">
        <v>100</v>
      </c>
      <c r="I661" t="s">
        <v>10</v>
      </c>
      <c r="J661" s="3">
        <f>Table1[[#This Row],[Quantity_Sold (int)]]/Table1[[#This Row],[Quantity_In_Inventory]]</f>
        <v>0</v>
      </c>
      <c r="M661" t="str" cm="1">
        <f t="array" ref="M661">_xlfn.IFS(AND(L661 &gt;= 0.5,L661 &lt;= 1.5), "Perfect", L661 &lt; 0.5, "Understocked", L661 &gt; 1.5, "Overstocked")</f>
        <v>Understocked</v>
      </c>
    </row>
    <row r="662" spans="1:13" hidden="1" x14ac:dyDescent="0.3">
      <c r="A662" t="s">
        <v>866</v>
      </c>
      <c r="B662" s="3" t="s">
        <v>18</v>
      </c>
      <c r="C662" s="3">
        <v>151</v>
      </c>
      <c r="D662" s="3" t="str">
        <f t="shared" si="24"/>
        <v xml:space="preserve">2 </v>
      </c>
      <c r="E662" s="3">
        <v>68</v>
      </c>
      <c r="I662" t="s">
        <v>51</v>
      </c>
      <c r="J662" s="3">
        <f>Table1[[#This Row],[Quantity_Sold (int)]]/Table1[[#This Row],[Quantity_In_Inventory]]</f>
        <v>1.3245033112582781E-2</v>
      </c>
      <c r="M662" t="str" cm="1">
        <f t="array" ref="M662">_xlfn.IFS(AND(L662 &gt;= 0.5,L662 &lt;= 1.5), "Perfect", L662 &lt; 0.5, "Understocked", L662 &gt; 1.5, "Overstocked")</f>
        <v>Understocked</v>
      </c>
    </row>
    <row r="663" spans="1:13" hidden="1" x14ac:dyDescent="0.3">
      <c r="A663" t="s">
        <v>867</v>
      </c>
      <c r="B663" s="3" t="s">
        <v>18</v>
      </c>
      <c r="C663" s="3">
        <v>6</v>
      </c>
      <c r="D663" s="3" t="str">
        <f t="shared" si="24"/>
        <v xml:space="preserve">253 </v>
      </c>
      <c r="E663" s="3">
        <v>855</v>
      </c>
      <c r="I663" t="s">
        <v>868</v>
      </c>
      <c r="J663" s="3">
        <f>Table1[[#This Row],[Quantity_Sold (int)]]/Table1[[#This Row],[Quantity_In_Inventory]]</f>
        <v>42.166666666666664</v>
      </c>
      <c r="M663" t="str" cm="1">
        <f t="array" ref="M663">_xlfn.IFS(AND(L663 &gt;= 0.5,L663 &lt;= 1.5), "Perfect", L663 &lt; 0.5, "Understocked", L663 &gt; 1.5, "Overstocked")</f>
        <v>Understocked</v>
      </c>
    </row>
    <row r="664" spans="1:13" hidden="1" x14ac:dyDescent="0.3">
      <c r="A664" t="s">
        <v>869</v>
      </c>
      <c r="B664" s="3" t="s">
        <v>18</v>
      </c>
      <c r="C664" s="3">
        <v>96</v>
      </c>
      <c r="D664" s="3" t="str">
        <f t="shared" si="24"/>
        <v xml:space="preserve">42 </v>
      </c>
      <c r="E664" s="3">
        <v>1446</v>
      </c>
      <c r="I664" t="s">
        <v>870</v>
      </c>
      <c r="J664" s="3">
        <f>Table1[[#This Row],[Quantity_Sold (int)]]/Table1[[#This Row],[Quantity_In_Inventory]]</f>
        <v>0.4375</v>
      </c>
      <c r="M664" t="str" cm="1">
        <f t="array" ref="M664">_xlfn.IFS(AND(L664 &gt;= 0.5,L664 &lt;= 1.5), "Perfect", L664 &lt; 0.5, "Understocked", L664 &gt; 1.5, "Overstocked")</f>
        <v>Understocked</v>
      </c>
    </row>
    <row r="665" spans="1:13" hidden="1" x14ac:dyDescent="0.3">
      <c r="A665" t="s">
        <v>871</v>
      </c>
      <c r="B665" s="3" t="s">
        <v>18</v>
      </c>
      <c r="C665" s="3">
        <v>530</v>
      </c>
      <c r="D665" s="3" t="str">
        <f t="shared" si="24"/>
        <v xml:space="preserve">47 </v>
      </c>
      <c r="E665" s="3">
        <v>75</v>
      </c>
      <c r="I665" t="s">
        <v>268</v>
      </c>
      <c r="J665" s="3">
        <f>Table1[[#This Row],[Quantity_Sold (int)]]/Table1[[#This Row],[Quantity_In_Inventory]]</f>
        <v>8.8679245283018862E-2</v>
      </c>
      <c r="M665" t="str" cm="1">
        <f t="array" ref="M665">_xlfn.IFS(AND(L665 &gt;= 0.5,L665 &lt;= 1.5), "Perfect", L665 &lt; 0.5, "Understocked", L665 &gt; 1.5, "Overstocked")</f>
        <v>Understocked</v>
      </c>
    </row>
    <row r="666" spans="1:13" hidden="1" x14ac:dyDescent="0.3">
      <c r="A666" t="s">
        <v>872</v>
      </c>
      <c r="B666" s="3" t="s">
        <v>18</v>
      </c>
      <c r="C666" s="3">
        <v>34</v>
      </c>
      <c r="D666" s="3" t="str">
        <f t="shared" si="24"/>
        <v xml:space="preserve">101 </v>
      </c>
      <c r="E666" s="3">
        <v>1065</v>
      </c>
      <c r="I666" t="s">
        <v>873</v>
      </c>
      <c r="J666" s="3">
        <f>Table1[[#This Row],[Quantity_Sold (int)]]/Table1[[#This Row],[Quantity_In_Inventory]]</f>
        <v>2.9705882352941178</v>
      </c>
      <c r="M666" t="str" cm="1">
        <f t="array" ref="M666">_xlfn.IFS(AND(L666 &gt;= 0.5,L666 &lt;= 1.5), "Perfect", L666 &lt; 0.5, "Understocked", L666 &gt; 1.5, "Overstocked")</f>
        <v>Understocked</v>
      </c>
    </row>
    <row r="667" spans="1:13" hidden="1" x14ac:dyDescent="0.3">
      <c r="A667" t="s">
        <v>30</v>
      </c>
      <c r="B667" s="3" t="s">
        <v>18</v>
      </c>
      <c r="C667" s="3">
        <v>112</v>
      </c>
      <c r="D667" s="3" t="str">
        <f t="shared" si="24"/>
        <v xml:space="preserve">17 </v>
      </c>
      <c r="E667" s="3">
        <v>1167</v>
      </c>
      <c r="I667" t="s">
        <v>236</v>
      </c>
      <c r="J667" s="3">
        <f>Table1[[#This Row],[Quantity_Sold (int)]]/Table1[[#This Row],[Quantity_In_Inventory]]</f>
        <v>0.15178571428571427</v>
      </c>
      <c r="M667" t="str" cm="1">
        <f t="array" ref="M667">_xlfn.IFS(AND(L667 &gt;= 0.5,L667 &lt;= 1.5), "Perfect", L667 &lt; 0.5, "Understocked", L667 &gt; 1.5, "Overstocked")</f>
        <v>Understocked</v>
      </c>
    </row>
    <row r="668" spans="1:13" hidden="1" x14ac:dyDescent="0.3">
      <c r="A668" t="s">
        <v>874</v>
      </c>
      <c r="B668" s="3" t="s">
        <v>18</v>
      </c>
      <c r="C668" s="3">
        <v>426</v>
      </c>
      <c r="D668" s="3" t="str">
        <f t="shared" si="24"/>
        <v xml:space="preserve">500 </v>
      </c>
      <c r="E668" s="3">
        <v>733</v>
      </c>
      <c r="I668" t="s">
        <v>27</v>
      </c>
      <c r="J668" s="3">
        <f>Table1[[#This Row],[Quantity_Sold (int)]]/Table1[[#This Row],[Quantity_In_Inventory]]</f>
        <v>1.1737089201877935</v>
      </c>
      <c r="M668" t="str" cm="1">
        <f t="array" ref="M668">_xlfn.IFS(AND(L668 &gt;= 0.5,L668 &lt;= 1.5), "Perfect", L668 &lt; 0.5, "Understocked", L668 &gt; 1.5, "Overstocked")</f>
        <v>Understocked</v>
      </c>
    </row>
    <row r="669" spans="1:13" hidden="1" x14ac:dyDescent="0.3">
      <c r="A669" t="s">
        <v>875</v>
      </c>
      <c r="B669" s="3" t="s">
        <v>18</v>
      </c>
      <c r="C669" s="3">
        <v>108</v>
      </c>
      <c r="D669" s="3" t="str">
        <f t="shared" si="24"/>
        <v xml:space="preserve">380 </v>
      </c>
      <c r="E669" s="3">
        <v>26</v>
      </c>
      <c r="I669" t="s">
        <v>876</v>
      </c>
      <c r="J669" s="3">
        <f>Table1[[#This Row],[Quantity_Sold (int)]]/Table1[[#This Row],[Quantity_In_Inventory]]</f>
        <v>3.5185185185185186</v>
      </c>
      <c r="M669" t="str" cm="1">
        <f t="array" ref="M669">_xlfn.IFS(AND(L669 &gt;= 0.5,L669 &lt;= 1.5), "Perfect", L669 &lt; 0.5, "Understocked", L669 &gt; 1.5, "Overstocked")</f>
        <v>Understocked</v>
      </c>
    </row>
    <row r="670" spans="1:13" hidden="1" x14ac:dyDescent="0.3">
      <c r="A670" t="s">
        <v>877</v>
      </c>
      <c r="B670" s="3" t="s">
        <v>18</v>
      </c>
      <c r="C670" s="3">
        <v>66</v>
      </c>
      <c r="D670" s="3" t="str">
        <f t="shared" si="24"/>
        <v xml:space="preserve">1,000 </v>
      </c>
      <c r="E670" s="3">
        <v>147</v>
      </c>
      <c r="I670" t="s">
        <v>12</v>
      </c>
      <c r="J670" s="3">
        <f>Table1[[#This Row],[Quantity_Sold (int)]]/Table1[[#This Row],[Quantity_In_Inventory]]</f>
        <v>1.5151515151515152E-2</v>
      </c>
      <c r="M670" t="str" cm="1">
        <f t="array" ref="M670">_xlfn.IFS(AND(L670 &gt;= 0.5,L670 &lt;= 1.5), "Perfect", L670 &lt; 0.5, "Understocked", L670 &gt; 1.5, "Overstocked")</f>
        <v>Understocked</v>
      </c>
    </row>
    <row r="671" spans="1:13" hidden="1" x14ac:dyDescent="0.3">
      <c r="A671" t="s">
        <v>878</v>
      </c>
      <c r="B671" s="3" t="s">
        <v>18</v>
      </c>
      <c r="C671" s="3">
        <v>613</v>
      </c>
      <c r="D671" s="3" t="str">
        <f t="shared" si="24"/>
        <v xml:space="preserve">350 </v>
      </c>
      <c r="E671" s="3">
        <v>98</v>
      </c>
      <c r="I671" t="s">
        <v>879</v>
      </c>
      <c r="J671" s="3">
        <f>Table1[[#This Row],[Quantity_Sold (int)]]/Table1[[#This Row],[Quantity_In_Inventory]]</f>
        <v>0.5709624796084829</v>
      </c>
      <c r="M671" t="str" cm="1">
        <f t="array" ref="M671">_xlfn.IFS(AND(L671 &gt;= 0.5,L671 &lt;= 1.5), "Perfect", L671 &lt; 0.5, "Understocked", L671 &gt; 1.5, "Overstocked")</f>
        <v>Understocked</v>
      </c>
    </row>
    <row r="672" spans="1:13" hidden="1" x14ac:dyDescent="0.3">
      <c r="A672" t="s">
        <v>880</v>
      </c>
      <c r="B672" s="3" t="s">
        <v>18</v>
      </c>
      <c r="C672" s="3">
        <v>94</v>
      </c>
      <c r="D672" s="3" t="str">
        <f t="shared" si="24"/>
        <v xml:space="preserve">289 </v>
      </c>
      <c r="E672" s="3">
        <v>1440</v>
      </c>
      <c r="I672" t="s">
        <v>881</v>
      </c>
      <c r="J672" s="3">
        <f>Table1[[#This Row],[Quantity_Sold (int)]]/Table1[[#This Row],[Quantity_In_Inventory]]</f>
        <v>3.0744680851063828</v>
      </c>
      <c r="M672" t="str" cm="1">
        <f t="array" ref="M672">_xlfn.IFS(AND(L672 &gt;= 0.5,L672 &lt;= 1.5), "Perfect", L672 &lt; 0.5, "Understocked", L672 &gt; 1.5, "Overstocked")</f>
        <v>Understocked</v>
      </c>
    </row>
    <row r="673" spans="1:13" hidden="1" x14ac:dyDescent="0.3">
      <c r="A673" t="s">
        <v>882</v>
      </c>
      <c r="B673" s="3" t="s">
        <v>18</v>
      </c>
      <c r="C673" s="3">
        <v>328</v>
      </c>
      <c r="D673" s="3" t="str">
        <f t="shared" si="24"/>
        <v xml:space="preserve">3 </v>
      </c>
      <c r="E673" s="3">
        <v>156</v>
      </c>
      <c r="I673" t="s">
        <v>143</v>
      </c>
      <c r="J673" s="3">
        <f>Table1[[#This Row],[Quantity_Sold (int)]]/Table1[[#This Row],[Quantity_In_Inventory]]</f>
        <v>9.1463414634146336E-3</v>
      </c>
      <c r="M673" t="str" cm="1">
        <f t="array" ref="M673">_xlfn.IFS(AND(L673 &gt;= 0.5,L673 &lt;= 1.5), "Perfect", L673 &lt; 0.5, "Understocked", L673 &gt; 1.5, "Overstocked")</f>
        <v>Understocked</v>
      </c>
    </row>
    <row r="674" spans="1:13" hidden="1" x14ac:dyDescent="0.3">
      <c r="A674" t="s">
        <v>15</v>
      </c>
      <c r="B674" s="3" t="s">
        <v>18</v>
      </c>
      <c r="C674" s="3">
        <v>272</v>
      </c>
      <c r="D674" s="3" t="str">
        <f t="shared" si="24"/>
        <v xml:space="preserve">163 </v>
      </c>
      <c r="E674" s="3">
        <v>290</v>
      </c>
      <c r="I674" t="s">
        <v>188</v>
      </c>
      <c r="J674" s="3">
        <f>Table1[[#This Row],[Quantity_Sold (int)]]/Table1[[#This Row],[Quantity_In_Inventory]]</f>
        <v>0.59926470588235292</v>
      </c>
      <c r="M674" t="str" cm="1">
        <f t="array" ref="M674">_xlfn.IFS(AND(L674 &gt;= 0.5,L674 &lt;= 1.5), "Perfect", L674 &lt; 0.5, "Understocked", L674 &gt; 1.5, "Overstocked")</f>
        <v>Understocked</v>
      </c>
    </row>
    <row r="675" spans="1:13" hidden="1" x14ac:dyDescent="0.3">
      <c r="A675" t="s">
        <v>883</v>
      </c>
      <c r="B675" s="3" t="s">
        <v>18</v>
      </c>
      <c r="C675" s="3">
        <v>3209</v>
      </c>
      <c r="D675" s="3" t="str">
        <f t="shared" si="24"/>
        <v xml:space="preserve">10 </v>
      </c>
      <c r="E675" s="3">
        <v>4553</v>
      </c>
      <c r="I675" t="s">
        <v>185</v>
      </c>
      <c r="J675" s="3">
        <f>Table1[[#This Row],[Quantity_Sold (int)]]/Table1[[#This Row],[Quantity_In_Inventory]]</f>
        <v>3.1162355874104083E-3</v>
      </c>
      <c r="M675" t="str" cm="1">
        <f t="array" ref="M675">_xlfn.IFS(AND(L675 &gt;= 0.5,L675 &lt;= 1.5), "Perfect", L675 &lt; 0.5, "Understocked", L675 &gt; 1.5, "Overstocked")</f>
        <v>Understocked</v>
      </c>
    </row>
    <row r="676" spans="1:13" hidden="1" x14ac:dyDescent="0.3">
      <c r="A676" t="s">
        <v>884</v>
      </c>
      <c r="B676" s="3" t="s">
        <v>18</v>
      </c>
      <c r="C676" s="3">
        <v>5115</v>
      </c>
      <c r="D676" s="3" t="str">
        <f t="shared" si="24"/>
        <v xml:space="preserve">132 </v>
      </c>
      <c r="E676" s="3">
        <v>1264</v>
      </c>
      <c r="I676" t="s">
        <v>666</v>
      </c>
      <c r="J676" s="3">
        <f>Table1[[#This Row],[Quantity_Sold (int)]]/Table1[[#This Row],[Quantity_In_Inventory]]</f>
        <v>2.5806451612903226E-2</v>
      </c>
      <c r="M676" t="str" cm="1">
        <f t="array" ref="M676">_xlfn.IFS(AND(L676 &gt;= 0.5,L676 &lt;= 1.5), "Perfect", L676 &lt; 0.5, "Understocked", L676 &gt; 1.5, "Overstocked")</f>
        <v>Understocked</v>
      </c>
    </row>
    <row r="677" spans="1:13" hidden="1" x14ac:dyDescent="0.3">
      <c r="A677" t="s">
        <v>885</v>
      </c>
      <c r="B677" s="3" t="s">
        <v>18</v>
      </c>
      <c r="C677" s="3">
        <v>997</v>
      </c>
      <c r="D677" s="3" t="str">
        <f t="shared" si="24"/>
        <v xml:space="preserve">11 </v>
      </c>
      <c r="E677" s="3">
        <v>330</v>
      </c>
      <c r="I677" t="s">
        <v>200</v>
      </c>
      <c r="J677" s="3">
        <f>Table1[[#This Row],[Quantity_Sold (int)]]/Table1[[#This Row],[Quantity_In_Inventory]]</f>
        <v>1.1033099297893681E-2</v>
      </c>
      <c r="M677" t="str" cm="1">
        <f t="array" ref="M677">_xlfn.IFS(AND(L677 &gt;= 0.5,L677 &lt;= 1.5), "Perfect", L677 &lt; 0.5, "Understocked", L677 &gt; 1.5, "Overstocked")</f>
        <v>Understocked</v>
      </c>
    </row>
    <row r="678" spans="1:13" hidden="1" x14ac:dyDescent="0.3">
      <c r="A678" t="s">
        <v>886</v>
      </c>
      <c r="B678" s="3" t="s">
        <v>18</v>
      </c>
      <c r="C678" s="3">
        <v>71</v>
      </c>
      <c r="D678" s="3" t="str">
        <f t="shared" si="24"/>
        <v xml:space="preserve">24 </v>
      </c>
      <c r="E678" s="3">
        <v>2644</v>
      </c>
      <c r="I678" t="s">
        <v>497</v>
      </c>
      <c r="J678" s="3">
        <f>Table1[[#This Row],[Quantity_Sold (int)]]/Table1[[#This Row],[Quantity_In_Inventory]]</f>
        <v>0.3380281690140845</v>
      </c>
      <c r="M678" t="str" cm="1">
        <f t="array" ref="M678">_xlfn.IFS(AND(L678 &gt;= 0.5,L678 &lt;= 1.5), "Perfect", L678 &lt; 0.5, "Understocked", L678 &gt; 1.5, "Overstocked")</f>
        <v>Understocked</v>
      </c>
    </row>
    <row r="679" spans="1:13" hidden="1" x14ac:dyDescent="0.3">
      <c r="A679" t="s">
        <v>887</v>
      </c>
      <c r="B679" s="3" t="s">
        <v>18</v>
      </c>
      <c r="C679" s="3">
        <v>119</v>
      </c>
      <c r="D679" s="3" t="str">
        <f t="shared" si="24"/>
        <v xml:space="preserve">5 </v>
      </c>
      <c r="E679" s="3">
        <v>150</v>
      </c>
      <c r="I679" t="s">
        <v>2</v>
      </c>
      <c r="J679" s="3">
        <f>Table1[[#This Row],[Quantity_Sold (int)]]/Table1[[#This Row],[Quantity_In_Inventory]]</f>
        <v>4.2016806722689079E-2</v>
      </c>
      <c r="M679" t="str" cm="1">
        <f t="array" ref="M679">_xlfn.IFS(AND(L679 &gt;= 0.5,L679 &lt;= 1.5), "Perfect", L679 &lt; 0.5, "Understocked", L679 &gt; 1.5, "Overstocked")</f>
        <v>Understocked</v>
      </c>
    </row>
    <row r="680" spans="1:13" hidden="1" x14ac:dyDescent="0.3">
      <c r="A680" t="s">
        <v>888</v>
      </c>
      <c r="B680" s="3" t="s">
        <v>18</v>
      </c>
      <c r="C680" s="3">
        <v>583</v>
      </c>
      <c r="D680" s="3" t="str">
        <f t="shared" si="24"/>
        <v xml:space="preserve">6 </v>
      </c>
      <c r="E680" s="3">
        <v>493</v>
      </c>
      <c r="I680" t="s">
        <v>85</v>
      </c>
      <c r="J680" s="3">
        <f>Table1[[#This Row],[Quantity_Sold (int)]]/Table1[[#This Row],[Quantity_In_Inventory]]</f>
        <v>1.0291595197255575E-2</v>
      </c>
      <c r="M680" t="str" cm="1">
        <f t="array" ref="M680">_xlfn.IFS(AND(L680 &gt;= 0.5,L680 &lt;= 1.5), "Perfect", L680 &lt; 0.5, "Understocked", L680 &gt; 1.5, "Overstocked")</f>
        <v>Understocked</v>
      </c>
    </row>
    <row r="681" spans="1:13" hidden="1" x14ac:dyDescent="0.3">
      <c r="A681" t="s">
        <v>889</v>
      </c>
      <c r="B681" s="3" t="s">
        <v>18</v>
      </c>
      <c r="C681" s="3">
        <v>20</v>
      </c>
      <c r="D681" s="3" t="str">
        <f t="shared" si="24"/>
        <v xml:space="preserve">600 </v>
      </c>
      <c r="E681" s="3">
        <v>255</v>
      </c>
      <c r="I681" t="s">
        <v>93</v>
      </c>
      <c r="J681" s="3">
        <f>Table1[[#This Row],[Quantity_Sold (int)]]/Table1[[#This Row],[Quantity_In_Inventory]]</f>
        <v>30</v>
      </c>
      <c r="M681" t="str" cm="1">
        <f t="array" ref="M681">_xlfn.IFS(AND(L681 &gt;= 0.5,L681 &lt;= 1.5), "Perfect", L681 &lt; 0.5, "Understocked", L681 &gt; 1.5, "Overstocked")</f>
        <v>Understocked</v>
      </c>
    </row>
    <row r="682" spans="1:13" hidden="1" x14ac:dyDescent="0.3">
      <c r="A682" t="s">
        <v>383</v>
      </c>
      <c r="B682" s="3" t="s">
        <v>18</v>
      </c>
      <c r="C682" s="3">
        <v>418</v>
      </c>
      <c r="D682" s="3" t="str">
        <f t="shared" si="24"/>
        <v xml:space="preserve">1 </v>
      </c>
      <c r="E682" s="3">
        <v>384</v>
      </c>
      <c r="I682" t="s">
        <v>36</v>
      </c>
      <c r="J682" s="3">
        <f>Table1[[#This Row],[Quantity_Sold (int)]]/Table1[[#This Row],[Quantity_In_Inventory]]</f>
        <v>2.3923444976076554E-3</v>
      </c>
      <c r="M682" t="str" cm="1">
        <f t="array" ref="M682">_xlfn.IFS(AND(L682 &gt;= 0.5,L682 &lt;= 1.5), "Perfect", L682 &lt; 0.5, "Understocked", L682 &gt; 1.5, "Overstocked")</f>
        <v>Understocked</v>
      </c>
    </row>
    <row r="683" spans="1:13" hidden="1" x14ac:dyDescent="0.3">
      <c r="A683" t="s">
        <v>890</v>
      </c>
      <c r="B683" s="3" t="s">
        <v>18</v>
      </c>
      <c r="C683" s="3">
        <v>1</v>
      </c>
      <c r="D683" s="3" t="str">
        <f t="shared" si="24"/>
        <v xml:space="preserve">27 </v>
      </c>
      <c r="E683" s="3">
        <v>96</v>
      </c>
      <c r="I683" t="s">
        <v>401</v>
      </c>
      <c r="J683" s="3">
        <f>Table1[[#This Row],[Quantity_Sold (int)]]/Table1[[#This Row],[Quantity_In_Inventory]]</f>
        <v>27</v>
      </c>
      <c r="M683" t="str" cm="1">
        <f t="array" ref="M683">_xlfn.IFS(AND(L683 &gt;= 0.5,L683 &lt;= 1.5), "Perfect", L683 &lt; 0.5, "Understocked", L683 &gt; 1.5, "Overstocked")</f>
        <v>Understocked</v>
      </c>
    </row>
    <row r="684" spans="1:13" hidden="1" x14ac:dyDescent="0.3">
      <c r="A684" t="s">
        <v>891</v>
      </c>
      <c r="B684" s="3" t="s">
        <v>18</v>
      </c>
      <c r="C684" s="3">
        <v>20235</v>
      </c>
      <c r="D684" s="3" t="str">
        <f t="shared" si="24"/>
        <v xml:space="preserve">222 </v>
      </c>
      <c r="E684" s="3">
        <v>351</v>
      </c>
      <c r="I684" t="s">
        <v>892</v>
      </c>
      <c r="J684" s="3">
        <f>Table1[[#This Row],[Quantity_Sold (int)]]/Table1[[#This Row],[Quantity_In_Inventory]]</f>
        <v>1.0971089696071164E-2</v>
      </c>
      <c r="M684" t="str" cm="1">
        <f t="array" ref="M684">_xlfn.IFS(AND(L684 &gt;= 0.5,L684 &lt;= 1.5), "Perfect", L684 &lt; 0.5, "Understocked", L684 &gt; 1.5, "Overstocked")</f>
        <v>Understocked</v>
      </c>
    </row>
    <row r="685" spans="1:13" hidden="1" x14ac:dyDescent="0.3">
      <c r="A685" t="s">
        <v>893</v>
      </c>
      <c r="B685" s="3" t="s">
        <v>18</v>
      </c>
      <c r="C685" s="3">
        <v>105</v>
      </c>
      <c r="D685" s="3" t="str">
        <f t="shared" si="24"/>
        <v xml:space="preserve">82 </v>
      </c>
      <c r="E685" s="3">
        <v>323</v>
      </c>
      <c r="I685" t="s">
        <v>461</v>
      </c>
      <c r="J685" s="3">
        <f>Table1[[#This Row],[Quantity_Sold (int)]]/Table1[[#This Row],[Quantity_In_Inventory]]</f>
        <v>0.78095238095238095</v>
      </c>
      <c r="M685" t="str" cm="1">
        <f t="array" ref="M685">_xlfn.IFS(AND(L685 &gt;= 0.5,L685 &lt;= 1.5), "Perfect", L685 &lt; 0.5, "Understocked", L685 &gt; 1.5, "Overstocked")</f>
        <v>Understocked</v>
      </c>
    </row>
    <row r="686" spans="1:13" hidden="1" x14ac:dyDescent="0.3">
      <c r="A686" t="s">
        <v>210</v>
      </c>
      <c r="B686" s="3" t="s">
        <v>18</v>
      </c>
      <c r="C686" s="3">
        <v>66</v>
      </c>
      <c r="D686" s="3" t="str">
        <f t="shared" si="24"/>
        <v xml:space="preserve">700 </v>
      </c>
      <c r="E686" s="3">
        <v>268</v>
      </c>
      <c r="I686" t="s">
        <v>231</v>
      </c>
      <c r="J686" s="3">
        <f>Table1[[#This Row],[Quantity_Sold (int)]]/Table1[[#This Row],[Quantity_In_Inventory]]</f>
        <v>10.606060606060606</v>
      </c>
      <c r="M686" t="str" cm="1">
        <f t="array" ref="M686">_xlfn.IFS(AND(L686 &gt;= 0.5,L686 &lt;= 1.5), "Perfect", L686 &lt; 0.5, "Understocked", L686 &gt; 1.5, "Overstocked")</f>
        <v>Understocked</v>
      </c>
    </row>
    <row r="687" spans="1:13" hidden="1" x14ac:dyDescent="0.3">
      <c r="A687" t="s">
        <v>894</v>
      </c>
      <c r="B687" s="3" t="s">
        <v>18</v>
      </c>
      <c r="C687" s="3">
        <v>1814</v>
      </c>
      <c r="D687" s="3" t="str">
        <f t="shared" si="24"/>
        <v xml:space="preserve">600 </v>
      </c>
      <c r="E687" s="3">
        <v>1819</v>
      </c>
      <c r="I687" t="s">
        <v>93</v>
      </c>
      <c r="J687" s="3">
        <f>Table1[[#This Row],[Quantity_Sold (int)]]/Table1[[#This Row],[Quantity_In_Inventory]]</f>
        <v>0.33076074972436603</v>
      </c>
      <c r="M687" t="str" cm="1">
        <f t="array" ref="M687">_xlfn.IFS(AND(L687 &gt;= 0.5,L687 &lt;= 1.5), "Perfect", L687 &lt; 0.5, "Understocked", L687 &gt; 1.5, "Overstocked")</f>
        <v>Understocked</v>
      </c>
    </row>
    <row r="688" spans="1:13" hidden="1" x14ac:dyDescent="0.3">
      <c r="A688" t="s">
        <v>895</v>
      </c>
      <c r="B688" s="3" t="s">
        <v>18</v>
      </c>
      <c r="C688" s="3">
        <v>246</v>
      </c>
      <c r="D688" s="3" t="str">
        <f t="shared" si="24"/>
        <v xml:space="preserve">2,000 </v>
      </c>
      <c r="E688" s="3">
        <v>2966</v>
      </c>
      <c r="I688" t="s">
        <v>21</v>
      </c>
      <c r="J688" s="3">
        <f>Table1[[#This Row],[Quantity_Sold (int)]]/Table1[[#This Row],[Quantity_In_Inventory]]</f>
        <v>8.130081300813009E-3</v>
      </c>
      <c r="M688" t="str" cm="1">
        <f t="array" ref="M688">_xlfn.IFS(AND(L688 &gt;= 0.5,L688 &lt;= 1.5), "Perfect", L688 &lt; 0.5, "Understocked", L688 &gt; 1.5, "Overstocked")</f>
        <v>Understocked</v>
      </c>
    </row>
    <row r="689" spans="1:13" hidden="1" x14ac:dyDescent="0.3">
      <c r="A689" t="s">
        <v>896</v>
      </c>
      <c r="B689" s="3" t="s">
        <v>18</v>
      </c>
      <c r="C689" s="3">
        <v>251</v>
      </c>
      <c r="D689" s="3" t="str">
        <f t="shared" si="24"/>
        <v xml:space="preserve">476 </v>
      </c>
      <c r="E689" s="3">
        <v>450</v>
      </c>
      <c r="I689" t="s">
        <v>897</v>
      </c>
      <c r="J689" s="3">
        <f>Table1[[#This Row],[Quantity_Sold (int)]]/Table1[[#This Row],[Quantity_In_Inventory]]</f>
        <v>1.8964143426294822</v>
      </c>
      <c r="M689" t="str" cm="1">
        <f t="array" ref="M689">_xlfn.IFS(AND(L689 &gt;= 0.5,L689 &lt;= 1.5), "Perfect", L689 &lt; 0.5, "Understocked", L689 &gt; 1.5, "Overstocked")</f>
        <v>Understocked</v>
      </c>
    </row>
    <row r="690" spans="1:13" hidden="1" x14ac:dyDescent="0.3">
      <c r="A690" t="s">
        <v>898</v>
      </c>
      <c r="B690" s="3" t="s">
        <v>18</v>
      </c>
      <c r="C690" s="3">
        <v>30</v>
      </c>
      <c r="D690" s="3" t="str">
        <f t="shared" si="24"/>
        <v xml:space="preserve">2,000 </v>
      </c>
      <c r="E690" s="3">
        <v>401</v>
      </c>
      <c r="I690" t="s">
        <v>21</v>
      </c>
      <c r="J690" s="3">
        <f>Table1[[#This Row],[Quantity_Sold (int)]]/Table1[[#This Row],[Quantity_In_Inventory]]</f>
        <v>6.6666666666666666E-2</v>
      </c>
      <c r="M690" t="str" cm="1">
        <f t="array" ref="M690">_xlfn.IFS(AND(L690 &gt;= 0.5,L690 &lt;= 1.5), "Perfect", L690 &lt; 0.5, "Understocked", L690 &gt; 1.5, "Overstocked")</f>
        <v>Understocked</v>
      </c>
    </row>
    <row r="691" spans="1:13" hidden="1" x14ac:dyDescent="0.3">
      <c r="A691" t="s">
        <v>899</v>
      </c>
      <c r="B691" s="3" t="s">
        <v>18</v>
      </c>
      <c r="C691" s="3">
        <v>1491</v>
      </c>
      <c r="D691" s="3" t="str">
        <f t="shared" si="24"/>
        <v xml:space="preserve">500 </v>
      </c>
      <c r="E691" s="3">
        <v>2441</v>
      </c>
      <c r="I691" t="s">
        <v>27</v>
      </c>
      <c r="J691" s="3">
        <f>Table1[[#This Row],[Quantity_Sold (int)]]/Table1[[#This Row],[Quantity_In_Inventory]]</f>
        <v>0.33534540576794097</v>
      </c>
      <c r="M691" t="str" cm="1">
        <f t="array" ref="M691">_xlfn.IFS(AND(L691 &gt;= 0.5,L691 &lt;= 1.5), "Perfect", L691 &lt; 0.5, "Understocked", L691 &gt; 1.5, "Overstocked")</f>
        <v>Understocked</v>
      </c>
    </row>
    <row r="692" spans="1:13" hidden="1" x14ac:dyDescent="0.3">
      <c r="A692" t="s">
        <v>900</v>
      </c>
      <c r="B692" s="3" t="s">
        <v>18</v>
      </c>
      <c r="C692" s="3">
        <v>139</v>
      </c>
      <c r="D692" s="3" t="str">
        <f t="shared" si="24"/>
        <v xml:space="preserve">293 </v>
      </c>
      <c r="E692" s="3">
        <v>174</v>
      </c>
      <c r="I692" t="s">
        <v>172</v>
      </c>
      <c r="J692" s="3">
        <f>Table1[[#This Row],[Quantity_Sold (int)]]/Table1[[#This Row],[Quantity_In_Inventory]]</f>
        <v>2.1079136690647484</v>
      </c>
      <c r="M692" t="str" cm="1">
        <f t="array" ref="M692">_xlfn.IFS(AND(L692 &gt;= 0.5,L692 &lt;= 1.5), "Perfect", L692 &lt; 0.5, "Understocked", L692 &gt; 1.5, "Overstocked")</f>
        <v>Understocked</v>
      </c>
    </row>
    <row r="693" spans="1:13" hidden="1" x14ac:dyDescent="0.3">
      <c r="A693" t="s">
        <v>776</v>
      </c>
      <c r="B693" s="3" t="s">
        <v>18</v>
      </c>
      <c r="C693" s="3">
        <v>5686</v>
      </c>
      <c r="D693" s="3" t="str">
        <f t="shared" si="24"/>
        <v xml:space="preserve">1,000 </v>
      </c>
      <c r="E693" s="3">
        <v>5186</v>
      </c>
      <c r="I693" t="s">
        <v>12</v>
      </c>
      <c r="J693" s="3">
        <f>Table1[[#This Row],[Quantity_Sold (int)]]/Table1[[#This Row],[Quantity_In_Inventory]]</f>
        <v>1.7587055926837847E-4</v>
      </c>
      <c r="M693" t="str" cm="1">
        <f t="array" ref="M693">_xlfn.IFS(AND(L693 &gt;= 0.5,L693 &lt;= 1.5), "Perfect", L693 &lt; 0.5, "Understocked", L693 &gt; 1.5, "Overstocked")</f>
        <v>Understocked</v>
      </c>
    </row>
    <row r="694" spans="1:13" hidden="1" x14ac:dyDescent="0.3">
      <c r="A694" t="s">
        <v>528</v>
      </c>
      <c r="B694" s="3" t="s">
        <v>18</v>
      </c>
      <c r="C694" s="3">
        <v>60658</v>
      </c>
      <c r="D694" s="3" t="str">
        <f t="shared" si="24"/>
        <v xml:space="preserve">16 </v>
      </c>
      <c r="E694" s="3">
        <v>3511</v>
      </c>
      <c r="I694" t="s">
        <v>97</v>
      </c>
      <c r="J694" s="3">
        <f>Table1[[#This Row],[Quantity_Sold (int)]]/Table1[[#This Row],[Quantity_In_Inventory]]</f>
        <v>2.6377394572851066E-4</v>
      </c>
      <c r="M694" t="str" cm="1">
        <f t="array" ref="M694">_xlfn.IFS(AND(L694 &gt;= 0.5,L694 &lt;= 1.5), "Perfect", L694 &lt; 0.5, "Understocked", L694 &gt; 1.5, "Overstocked")</f>
        <v>Understocked</v>
      </c>
    </row>
    <row r="695" spans="1:13" hidden="1" x14ac:dyDescent="0.3">
      <c r="A695" t="s">
        <v>901</v>
      </c>
      <c r="B695" s="3" t="s">
        <v>18</v>
      </c>
      <c r="C695" s="3">
        <v>179</v>
      </c>
      <c r="D695" s="3" t="str">
        <f t="shared" si="24"/>
        <v xml:space="preserve">26 </v>
      </c>
      <c r="E695" s="3">
        <v>1674</v>
      </c>
      <c r="I695" t="s">
        <v>512</v>
      </c>
      <c r="J695" s="3">
        <f>Table1[[#This Row],[Quantity_Sold (int)]]/Table1[[#This Row],[Quantity_In_Inventory]]</f>
        <v>0.14525139664804471</v>
      </c>
      <c r="M695" t="str" cm="1">
        <f t="array" ref="M695">_xlfn.IFS(AND(L695 &gt;= 0.5,L695 &lt;= 1.5), "Perfect", L695 &lt; 0.5, "Understocked", L695 &gt; 1.5, "Overstocked")</f>
        <v>Understocked</v>
      </c>
    </row>
    <row r="696" spans="1:13" hidden="1" x14ac:dyDescent="0.3">
      <c r="A696" t="s">
        <v>902</v>
      </c>
      <c r="B696" s="3" t="s">
        <v>18</v>
      </c>
      <c r="C696" s="3">
        <v>75</v>
      </c>
      <c r="D696" s="3" t="str">
        <f t="shared" si="24"/>
        <v xml:space="preserve">1 </v>
      </c>
      <c r="E696" s="3">
        <v>378</v>
      </c>
      <c r="I696" t="s">
        <v>36</v>
      </c>
      <c r="J696" s="3">
        <f>Table1[[#This Row],[Quantity_Sold (int)]]/Table1[[#This Row],[Quantity_In_Inventory]]</f>
        <v>1.3333333333333334E-2</v>
      </c>
      <c r="M696" t="str" cm="1">
        <f t="array" ref="M696">_xlfn.IFS(AND(L696 &gt;= 0.5,L696 &lt;= 1.5), "Perfect", L696 &lt; 0.5, "Understocked", L696 &gt; 1.5, "Overstocked")</f>
        <v>Understocked</v>
      </c>
    </row>
    <row r="697" spans="1:13" hidden="1" x14ac:dyDescent="0.3">
      <c r="A697" t="s">
        <v>903</v>
      </c>
      <c r="B697" s="3" t="s">
        <v>18</v>
      </c>
      <c r="C697" s="3">
        <v>10148</v>
      </c>
      <c r="D697" s="3" t="str">
        <f t="shared" si="24"/>
        <v xml:space="preserve">4 </v>
      </c>
      <c r="E697" s="3">
        <v>2007</v>
      </c>
      <c r="I697" t="s">
        <v>56</v>
      </c>
      <c r="J697" s="3">
        <f>Table1[[#This Row],[Quantity_Sold (int)]]/Table1[[#This Row],[Quantity_In_Inventory]]</f>
        <v>3.9416633819471815E-4</v>
      </c>
      <c r="M697" t="str" cm="1">
        <f t="array" ref="M697">_xlfn.IFS(AND(L697 &gt;= 0.5,L697 &lt;= 1.5), "Perfect", L697 &lt; 0.5, "Understocked", L697 &gt; 1.5, "Overstocked")</f>
        <v>Understocked</v>
      </c>
    </row>
    <row r="698" spans="1:13" hidden="1" x14ac:dyDescent="0.3">
      <c r="A698" t="s">
        <v>904</v>
      </c>
      <c r="B698" s="3" t="s">
        <v>18</v>
      </c>
      <c r="C698" s="3">
        <v>268</v>
      </c>
      <c r="D698" s="3" t="str">
        <f t="shared" si="24"/>
        <v xml:space="preserve">700 </v>
      </c>
      <c r="E698" s="3">
        <v>1102</v>
      </c>
      <c r="I698" t="s">
        <v>231</v>
      </c>
      <c r="J698" s="3">
        <f>Table1[[#This Row],[Quantity_Sold (int)]]/Table1[[#This Row],[Quantity_In_Inventory]]</f>
        <v>2.6119402985074629</v>
      </c>
      <c r="M698" t="str" cm="1">
        <f t="array" ref="M698">_xlfn.IFS(AND(L698 &gt;= 0.5,L698 &lt;= 1.5), "Perfect", L698 &lt; 0.5, "Understocked", L698 &gt; 1.5, "Overstocked")</f>
        <v>Understocked</v>
      </c>
    </row>
    <row r="699" spans="1:13" hidden="1" x14ac:dyDescent="0.3">
      <c r="A699" t="s">
        <v>905</v>
      </c>
      <c r="B699" s="3" t="s">
        <v>18</v>
      </c>
      <c r="C699" s="3">
        <v>6371</v>
      </c>
      <c r="D699" s="3" t="str">
        <f t="shared" si="24"/>
        <v xml:space="preserve">11 </v>
      </c>
      <c r="E699" s="3">
        <v>848</v>
      </c>
      <c r="I699" t="s">
        <v>200</v>
      </c>
      <c r="J699" s="3">
        <f>Table1[[#This Row],[Quantity_Sold (int)]]/Table1[[#This Row],[Quantity_In_Inventory]]</f>
        <v>1.7265735363365248E-3</v>
      </c>
      <c r="M699" t="str" cm="1">
        <f t="array" ref="M699">_xlfn.IFS(AND(L699 &gt;= 0.5,L699 &lt;= 1.5), "Perfect", L699 &lt; 0.5, "Understocked", L699 &gt; 1.5, "Overstocked")</f>
        <v>Understocked</v>
      </c>
    </row>
    <row r="700" spans="1:13" hidden="1" x14ac:dyDescent="0.3">
      <c r="A700" t="s">
        <v>906</v>
      </c>
      <c r="B700" s="3" t="s">
        <v>18</v>
      </c>
      <c r="C700" s="3">
        <v>129</v>
      </c>
      <c r="D700" s="3" t="str">
        <f t="shared" si="24"/>
        <v xml:space="preserve">10 </v>
      </c>
      <c r="E700" s="3">
        <v>5497</v>
      </c>
      <c r="I700" t="s">
        <v>185</v>
      </c>
      <c r="J700" s="3">
        <f>Table1[[#This Row],[Quantity_Sold (int)]]/Table1[[#This Row],[Quantity_In_Inventory]]</f>
        <v>7.7519379844961239E-2</v>
      </c>
      <c r="M700" t="str" cm="1">
        <f t="array" ref="M700">_xlfn.IFS(AND(L700 &gt;= 0.5,L700 &lt;= 1.5), "Perfect", L700 &lt; 0.5, "Understocked", L700 &gt; 1.5, "Overstocked")</f>
        <v>Understocked</v>
      </c>
    </row>
    <row r="701" spans="1:13" hidden="1" x14ac:dyDescent="0.3">
      <c r="A701" t="s">
        <v>907</v>
      </c>
      <c r="B701" s="3" t="s">
        <v>18</v>
      </c>
      <c r="C701" s="3">
        <v>196</v>
      </c>
      <c r="D701" s="3" t="str">
        <f t="shared" si="24"/>
        <v xml:space="preserve">10,000 </v>
      </c>
      <c r="E701" s="3">
        <v>195</v>
      </c>
      <c r="I701" t="s">
        <v>104</v>
      </c>
      <c r="J701" s="3">
        <f>Table1[[#This Row],[Quantity_Sold (int)]]/Table1[[#This Row],[Quantity_In_Inventory]]</f>
        <v>5.1020408163265307E-2</v>
      </c>
      <c r="M701" t="str" cm="1">
        <f t="array" ref="M701">_xlfn.IFS(AND(L701 &gt;= 0.5,L701 &lt;= 1.5), "Perfect", L701 &lt; 0.5, "Understocked", L701 &gt; 1.5, "Overstocked")</f>
        <v>Understocked</v>
      </c>
    </row>
    <row r="702" spans="1:13" hidden="1" x14ac:dyDescent="0.3">
      <c r="A702" t="s">
        <v>908</v>
      </c>
      <c r="B702" s="3" t="s">
        <v>18</v>
      </c>
      <c r="C702" s="3">
        <v>376</v>
      </c>
      <c r="D702" s="3" t="str">
        <f t="shared" si="24"/>
        <v xml:space="preserve">43 </v>
      </c>
      <c r="E702" s="3">
        <v>29</v>
      </c>
      <c r="I702" t="s">
        <v>204</v>
      </c>
      <c r="J702" s="3">
        <f>Table1[[#This Row],[Quantity_Sold (int)]]/Table1[[#This Row],[Quantity_In_Inventory]]</f>
        <v>0.11436170212765957</v>
      </c>
      <c r="M702" t="str" cm="1">
        <f t="array" ref="M702">_xlfn.IFS(AND(L702 &gt;= 0.5,L702 &lt;= 1.5), "Perfect", L702 &lt; 0.5, "Understocked", L702 &gt; 1.5, "Overstocked")</f>
        <v>Understocked</v>
      </c>
    </row>
    <row r="703" spans="1:13" hidden="1" x14ac:dyDescent="0.3">
      <c r="A703" t="s">
        <v>909</v>
      </c>
      <c r="B703" s="3" t="s">
        <v>18</v>
      </c>
      <c r="C703" s="3">
        <v>64</v>
      </c>
      <c r="D703" s="3" t="str">
        <f t="shared" ref="D703:D766" si="25">SUBSTITUTE(SUBSTITUTE(I703,"sold",""), "+", "")</f>
        <v xml:space="preserve">1,000 </v>
      </c>
      <c r="E703" s="3">
        <v>32</v>
      </c>
      <c r="I703" t="s">
        <v>12</v>
      </c>
      <c r="J703" s="3">
        <f>Table1[[#This Row],[Quantity_Sold (int)]]/Table1[[#This Row],[Quantity_In_Inventory]]</f>
        <v>1.5625E-2</v>
      </c>
      <c r="M703" t="str" cm="1">
        <f t="array" ref="M703">_xlfn.IFS(AND(L703 &gt;= 0.5,L703 &lt;= 1.5), "Perfect", L703 &lt; 0.5, "Understocked", L703 &gt; 1.5, "Overstocked")</f>
        <v>Understocked</v>
      </c>
    </row>
    <row r="704" spans="1:13" hidden="1" x14ac:dyDescent="0.3">
      <c r="A704" t="s">
        <v>910</v>
      </c>
      <c r="B704" s="3" t="s">
        <v>18</v>
      </c>
      <c r="C704" s="3">
        <v>68</v>
      </c>
      <c r="D704" s="3" t="str">
        <f t="shared" si="25"/>
        <v xml:space="preserve">379 </v>
      </c>
      <c r="E704" s="3">
        <v>273</v>
      </c>
      <c r="I704" t="s">
        <v>911</v>
      </c>
      <c r="J704" s="3">
        <f>Table1[[#This Row],[Quantity_Sold (int)]]/Table1[[#This Row],[Quantity_In_Inventory]]</f>
        <v>5.5735294117647056</v>
      </c>
      <c r="M704" t="str" cm="1">
        <f t="array" ref="M704">_xlfn.IFS(AND(L704 &gt;= 0.5,L704 &lt;= 1.5), "Perfect", L704 &lt; 0.5, "Understocked", L704 &gt; 1.5, "Overstocked")</f>
        <v>Understocked</v>
      </c>
    </row>
    <row r="705" spans="1:13" hidden="1" x14ac:dyDescent="0.3">
      <c r="A705" t="s">
        <v>912</v>
      </c>
      <c r="B705" s="3" t="s">
        <v>18</v>
      </c>
      <c r="C705" s="3">
        <v>648</v>
      </c>
      <c r="D705" s="3" t="str">
        <f t="shared" si="25"/>
        <v xml:space="preserve">175 </v>
      </c>
      <c r="E705" s="3">
        <v>921</v>
      </c>
      <c r="I705" t="s">
        <v>407</v>
      </c>
      <c r="J705" s="3">
        <f>Table1[[#This Row],[Quantity_Sold (int)]]/Table1[[#This Row],[Quantity_In_Inventory]]</f>
        <v>0.27006172839506171</v>
      </c>
      <c r="M705" t="str" cm="1">
        <f t="array" ref="M705">_xlfn.IFS(AND(L705 &gt;= 0.5,L705 &lt;= 1.5), "Perfect", L705 &lt; 0.5, "Understocked", L705 &gt; 1.5, "Overstocked")</f>
        <v>Understocked</v>
      </c>
    </row>
    <row r="706" spans="1:13" hidden="1" x14ac:dyDescent="0.3">
      <c r="A706" t="s">
        <v>913</v>
      </c>
      <c r="B706" s="3" t="s">
        <v>18</v>
      </c>
      <c r="C706" s="3">
        <v>105</v>
      </c>
      <c r="D706" s="3" t="str">
        <f t="shared" si="25"/>
        <v xml:space="preserve">7 </v>
      </c>
      <c r="E706" s="3">
        <v>83</v>
      </c>
      <c r="I706" t="s">
        <v>179</v>
      </c>
      <c r="J706" s="3">
        <f>Table1[[#This Row],[Quantity_Sold (int)]]/Table1[[#This Row],[Quantity_In_Inventory]]</f>
        <v>6.6666666666666666E-2</v>
      </c>
      <c r="M706" t="str" cm="1">
        <f t="array" ref="M706">_xlfn.IFS(AND(L706 &gt;= 0.5,L706 &lt;= 1.5), "Perfect", L706 &lt; 0.5, "Understocked", L706 &gt; 1.5, "Overstocked")</f>
        <v>Understocked</v>
      </c>
    </row>
    <row r="707" spans="1:13" hidden="1" x14ac:dyDescent="0.3">
      <c r="A707" t="s">
        <v>914</v>
      </c>
      <c r="B707" s="3" t="s">
        <v>18</v>
      </c>
      <c r="C707" s="3">
        <v>46760</v>
      </c>
      <c r="D707" s="3" t="str">
        <f t="shared" si="25"/>
        <v xml:space="preserve">19 </v>
      </c>
      <c r="E707" s="3">
        <v>1168</v>
      </c>
      <c r="I707" t="s">
        <v>341</v>
      </c>
      <c r="J707" s="3">
        <f>Table1[[#This Row],[Quantity_Sold (int)]]/Table1[[#This Row],[Quantity_In_Inventory]]</f>
        <v>4.0633019674935844E-4</v>
      </c>
      <c r="M707" t="str" cm="1">
        <f t="array" ref="M707">_xlfn.IFS(AND(L707 &gt;= 0.5,L707 &lt;= 1.5), "Perfect", L707 &lt; 0.5, "Understocked", L707 &gt; 1.5, "Overstocked")</f>
        <v>Understocked</v>
      </c>
    </row>
    <row r="708" spans="1:13" hidden="1" x14ac:dyDescent="0.3">
      <c r="A708" t="s">
        <v>915</v>
      </c>
      <c r="B708" s="3" t="s">
        <v>18</v>
      </c>
      <c r="C708" s="3">
        <v>708</v>
      </c>
      <c r="D708" s="3" t="str">
        <f t="shared" si="25"/>
        <v xml:space="preserve">38 </v>
      </c>
      <c r="E708" s="3">
        <v>631</v>
      </c>
      <c r="I708" t="s">
        <v>752</v>
      </c>
      <c r="J708" s="3">
        <f>Table1[[#This Row],[Quantity_Sold (int)]]/Table1[[#This Row],[Quantity_In_Inventory]]</f>
        <v>5.3672316384180789E-2</v>
      </c>
      <c r="M708" t="str" cm="1">
        <f t="array" ref="M708">_xlfn.IFS(AND(L708 &gt;= 0.5,L708 &lt;= 1.5), "Perfect", L708 &lt; 0.5, "Understocked", L708 &gt; 1.5, "Overstocked")</f>
        <v>Understocked</v>
      </c>
    </row>
    <row r="709" spans="1:13" hidden="1" x14ac:dyDescent="0.3">
      <c r="A709" t="s">
        <v>916</v>
      </c>
      <c r="B709" s="3" t="s">
        <v>18</v>
      </c>
      <c r="C709" s="3">
        <v>906</v>
      </c>
      <c r="D709" s="3" t="str">
        <f t="shared" si="25"/>
        <v xml:space="preserve">244 </v>
      </c>
      <c r="E709" s="3">
        <v>331</v>
      </c>
      <c r="I709" t="s">
        <v>305</v>
      </c>
      <c r="J709" s="3">
        <f>Table1[[#This Row],[Quantity_Sold (int)]]/Table1[[#This Row],[Quantity_In_Inventory]]</f>
        <v>0.26931567328918321</v>
      </c>
      <c r="M709" t="str" cm="1">
        <f t="array" ref="M709">_xlfn.IFS(AND(L709 &gt;= 0.5,L709 &lt;= 1.5), "Perfect", L709 &lt; 0.5, "Understocked", L709 &gt; 1.5, "Overstocked")</f>
        <v>Understocked</v>
      </c>
    </row>
    <row r="710" spans="1:13" hidden="1" x14ac:dyDescent="0.3">
      <c r="A710" t="s">
        <v>917</v>
      </c>
      <c r="B710" s="3" t="s">
        <v>18</v>
      </c>
      <c r="C710" s="3">
        <v>45</v>
      </c>
      <c r="D710" s="3" t="str">
        <f t="shared" si="25"/>
        <v xml:space="preserve">5 </v>
      </c>
      <c r="E710" s="3">
        <v>270</v>
      </c>
      <c r="I710" t="s">
        <v>2</v>
      </c>
      <c r="J710" s="3">
        <f>Table1[[#This Row],[Quantity_Sold (int)]]/Table1[[#This Row],[Quantity_In_Inventory]]</f>
        <v>0.1111111111111111</v>
      </c>
      <c r="M710" t="str" cm="1">
        <f t="array" ref="M710">_xlfn.IFS(AND(L710 &gt;= 0.5,L710 &lt;= 1.5), "Perfect", L710 &lt; 0.5, "Understocked", L710 &gt; 1.5, "Overstocked")</f>
        <v>Understocked</v>
      </c>
    </row>
    <row r="711" spans="1:13" hidden="1" x14ac:dyDescent="0.3">
      <c r="A711" t="s">
        <v>918</v>
      </c>
      <c r="B711" s="3" t="s">
        <v>18</v>
      </c>
      <c r="C711" s="3">
        <v>330</v>
      </c>
      <c r="D711" s="3" t="str">
        <f t="shared" si="25"/>
        <v xml:space="preserve">1,000 </v>
      </c>
      <c r="E711" s="3">
        <v>589</v>
      </c>
      <c r="I711" t="s">
        <v>12</v>
      </c>
      <c r="J711" s="3">
        <f>Table1[[#This Row],[Quantity_Sold (int)]]/Table1[[#This Row],[Quantity_In_Inventory]]</f>
        <v>3.0303030303030303E-3</v>
      </c>
      <c r="M711" t="str" cm="1">
        <f t="array" ref="M711">_xlfn.IFS(AND(L711 &gt;= 0.5,L711 &lt;= 1.5), "Perfect", L711 &lt; 0.5, "Understocked", L711 &gt; 1.5, "Overstocked")</f>
        <v>Understocked</v>
      </c>
    </row>
    <row r="712" spans="1:13" hidden="1" x14ac:dyDescent="0.3">
      <c r="A712" t="s">
        <v>919</v>
      </c>
      <c r="B712" s="3" t="s">
        <v>18</v>
      </c>
      <c r="C712" s="3">
        <v>269</v>
      </c>
      <c r="D712" s="3" t="str">
        <f t="shared" si="25"/>
        <v xml:space="preserve">19 </v>
      </c>
      <c r="E712" s="3">
        <v>35</v>
      </c>
      <c r="I712" t="s">
        <v>341</v>
      </c>
      <c r="J712" s="3">
        <f>Table1[[#This Row],[Quantity_Sold (int)]]/Table1[[#This Row],[Quantity_In_Inventory]]</f>
        <v>7.0631970260223054E-2</v>
      </c>
      <c r="M712" t="str" cm="1">
        <f t="array" ref="M712">_xlfn.IFS(AND(L712 &gt;= 0.5,L712 &lt;= 1.5), "Perfect", L712 &lt; 0.5, "Understocked", L712 &gt; 1.5, "Overstocked")</f>
        <v>Understocked</v>
      </c>
    </row>
    <row r="713" spans="1:13" hidden="1" x14ac:dyDescent="0.3">
      <c r="A713" t="s">
        <v>920</v>
      </c>
      <c r="B713" s="3" t="s">
        <v>18</v>
      </c>
      <c r="C713" s="3">
        <v>359817</v>
      </c>
      <c r="D713" s="3" t="str">
        <f t="shared" si="25"/>
        <v xml:space="preserve">90 </v>
      </c>
      <c r="E713" s="3">
        <v>89</v>
      </c>
      <c r="I713" t="s">
        <v>921</v>
      </c>
      <c r="J713" s="3">
        <f>Table1[[#This Row],[Quantity_Sold (int)]]/Table1[[#This Row],[Quantity_In_Inventory]]</f>
        <v>2.5012714796688316E-4</v>
      </c>
      <c r="M713" t="str" cm="1">
        <f t="array" ref="M713">_xlfn.IFS(AND(L713 &gt;= 0.5,L713 &lt;= 1.5), "Perfect", L713 &lt; 0.5, "Understocked", L713 &gt; 1.5, "Overstocked")</f>
        <v>Understocked</v>
      </c>
    </row>
    <row r="714" spans="1:13" hidden="1" x14ac:dyDescent="0.3">
      <c r="A714" t="s">
        <v>922</v>
      </c>
      <c r="B714" s="3" t="s">
        <v>18</v>
      </c>
      <c r="C714" s="3">
        <v>179</v>
      </c>
      <c r="D714" s="3" t="str">
        <f t="shared" si="25"/>
        <v xml:space="preserve">66 </v>
      </c>
      <c r="E714" s="3">
        <v>217</v>
      </c>
      <c r="I714" t="s">
        <v>285</v>
      </c>
      <c r="J714" s="3">
        <f>Table1[[#This Row],[Quantity_Sold (int)]]/Table1[[#This Row],[Quantity_In_Inventory]]</f>
        <v>0.36871508379888268</v>
      </c>
      <c r="M714" t="str" cm="1">
        <f t="array" ref="M714">_xlfn.IFS(AND(L714 &gt;= 0.5,L714 &lt;= 1.5), "Perfect", L714 &lt; 0.5, "Understocked", L714 &gt; 1.5, "Overstocked")</f>
        <v>Understocked</v>
      </c>
    </row>
    <row r="715" spans="1:13" hidden="1" x14ac:dyDescent="0.3">
      <c r="A715" t="s">
        <v>923</v>
      </c>
      <c r="B715" s="3" t="s">
        <v>18</v>
      </c>
      <c r="C715" s="3">
        <v>144</v>
      </c>
      <c r="D715" s="3" t="str">
        <f t="shared" si="25"/>
        <v>14 Vendidos</v>
      </c>
      <c r="E715" s="3">
        <v>2070</v>
      </c>
      <c r="I715" t="s">
        <v>924</v>
      </c>
      <c r="J715" s="3" t="e">
        <f>Table1[[#This Row],[Quantity_Sold (int)]]/Table1[[#This Row],[Quantity_In_Inventory]]</f>
        <v>#VALUE!</v>
      </c>
      <c r="M715" t="str" cm="1">
        <f t="array" ref="M715">_xlfn.IFS(AND(L715 &gt;= 0.5,L715 &lt;= 1.5), "Perfect", L715 &lt; 0.5, "Understocked", L715 &gt; 1.5, "Overstocked")</f>
        <v>Understocked</v>
      </c>
    </row>
    <row r="716" spans="1:13" hidden="1" x14ac:dyDescent="0.3">
      <c r="A716" t="s">
        <v>925</v>
      </c>
      <c r="B716" s="3" t="s">
        <v>18</v>
      </c>
      <c r="C716" s="3">
        <v>270</v>
      </c>
      <c r="D716" s="3" t="str">
        <f t="shared" si="25"/>
        <v xml:space="preserve">51 </v>
      </c>
      <c r="E716" s="3">
        <v>1379</v>
      </c>
      <c r="I716" t="s">
        <v>926</v>
      </c>
      <c r="J716" s="3">
        <f>Table1[[#This Row],[Quantity_Sold (int)]]/Table1[[#This Row],[Quantity_In_Inventory]]</f>
        <v>0.18888888888888888</v>
      </c>
      <c r="M716" t="str" cm="1">
        <f t="array" ref="M716">_xlfn.IFS(AND(L716 &gt;= 0.5,L716 &lt;= 1.5), "Perfect", L716 &lt; 0.5, "Understocked", L716 &gt; 1.5, "Overstocked")</f>
        <v>Understocked</v>
      </c>
    </row>
    <row r="717" spans="1:13" hidden="1" x14ac:dyDescent="0.3">
      <c r="A717" t="s">
        <v>927</v>
      </c>
      <c r="B717" s="3" t="s">
        <v>18</v>
      </c>
      <c r="C717" s="3">
        <v>109</v>
      </c>
      <c r="D717" s="3" t="str">
        <f t="shared" si="25"/>
        <v xml:space="preserve">1 </v>
      </c>
      <c r="E717" s="3">
        <v>455</v>
      </c>
      <c r="I717" t="s">
        <v>36</v>
      </c>
      <c r="J717" s="3">
        <f>Table1[[#This Row],[Quantity_Sold (int)]]/Table1[[#This Row],[Quantity_In_Inventory]]</f>
        <v>9.1743119266055051E-3</v>
      </c>
      <c r="M717" t="str" cm="1">
        <f t="array" ref="M717">_xlfn.IFS(AND(L717 &gt;= 0.5,L717 &lt;= 1.5), "Perfect", L717 &lt; 0.5, "Understocked", L717 &gt; 1.5, "Overstocked")</f>
        <v>Understocked</v>
      </c>
    </row>
    <row r="718" spans="1:13" hidden="1" x14ac:dyDescent="0.3">
      <c r="A718" t="s">
        <v>928</v>
      </c>
      <c r="B718" s="3" t="s">
        <v>18</v>
      </c>
      <c r="C718" s="3">
        <v>24</v>
      </c>
      <c r="D718" s="3" t="str">
        <f t="shared" si="25"/>
        <v xml:space="preserve">0 </v>
      </c>
      <c r="E718" s="3">
        <v>186</v>
      </c>
      <c r="I718" t="s">
        <v>10</v>
      </c>
      <c r="J718" s="3">
        <f>Table1[[#This Row],[Quantity_Sold (int)]]/Table1[[#This Row],[Quantity_In_Inventory]]</f>
        <v>0</v>
      </c>
      <c r="M718" t="str" cm="1">
        <f t="array" ref="M718">_xlfn.IFS(AND(L718 &gt;= 0.5,L718 &lt;= 1.5), "Perfect", L718 &lt; 0.5, "Understocked", L718 &gt; 1.5, "Overstocked")</f>
        <v>Understocked</v>
      </c>
    </row>
    <row r="719" spans="1:13" hidden="1" x14ac:dyDescent="0.3">
      <c r="A719" t="s">
        <v>929</v>
      </c>
      <c r="B719" s="3" t="s">
        <v>18</v>
      </c>
      <c r="C719" s="3">
        <v>270</v>
      </c>
      <c r="D719" s="3" t="str">
        <f t="shared" si="25"/>
        <v xml:space="preserve">3,000 </v>
      </c>
      <c r="E719" s="3">
        <v>398</v>
      </c>
      <c r="I719" t="s">
        <v>42</v>
      </c>
      <c r="J719" s="3">
        <f>Table1[[#This Row],[Quantity_Sold (int)]]/Table1[[#This Row],[Quantity_In_Inventory]]</f>
        <v>1.1111111111111112E-2</v>
      </c>
      <c r="M719" t="str" cm="1">
        <f t="array" ref="M719">_xlfn.IFS(AND(L719 &gt;= 0.5,L719 &lt;= 1.5), "Perfect", L719 &lt; 0.5, "Understocked", L719 &gt; 1.5, "Overstocked")</f>
        <v>Understocked</v>
      </c>
    </row>
    <row r="720" spans="1:13" hidden="1" x14ac:dyDescent="0.3">
      <c r="A720" t="s">
        <v>930</v>
      </c>
      <c r="B720" s="3" t="s">
        <v>18</v>
      </c>
      <c r="C720" s="3">
        <v>73</v>
      </c>
      <c r="D720" s="3" t="str">
        <f t="shared" si="25"/>
        <v xml:space="preserve">388 </v>
      </c>
      <c r="E720" s="3">
        <v>600</v>
      </c>
      <c r="I720" t="s">
        <v>931</v>
      </c>
      <c r="J720" s="3">
        <f>Table1[[#This Row],[Quantity_Sold (int)]]/Table1[[#This Row],[Quantity_In_Inventory]]</f>
        <v>5.3150684931506849</v>
      </c>
      <c r="M720" t="str" cm="1">
        <f t="array" ref="M720">_xlfn.IFS(AND(L720 &gt;= 0.5,L720 &lt;= 1.5), "Perfect", L720 &lt; 0.5, "Understocked", L720 &gt; 1.5, "Overstocked")</f>
        <v>Understocked</v>
      </c>
    </row>
    <row r="721" spans="1:13" hidden="1" x14ac:dyDescent="0.3">
      <c r="A721" t="s">
        <v>932</v>
      </c>
      <c r="B721" s="3" t="s">
        <v>18</v>
      </c>
      <c r="C721" s="3">
        <v>26988</v>
      </c>
      <c r="D721" s="3" t="str">
        <f t="shared" si="25"/>
        <v xml:space="preserve">4,000 </v>
      </c>
      <c r="E721" s="3">
        <v>2590</v>
      </c>
      <c r="I721" t="s">
        <v>116</v>
      </c>
      <c r="J721" s="3">
        <f>Table1[[#This Row],[Quantity_Sold (int)]]/Table1[[#This Row],[Quantity_In_Inventory]]</f>
        <v>1.4821402104639098E-4</v>
      </c>
      <c r="M721" t="str" cm="1">
        <f t="array" ref="M721">_xlfn.IFS(AND(L721 &gt;= 0.5,L721 &lt;= 1.5), "Perfect", L721 &lt; 0.5, "Understocked", L721 &gt; 1.5, "Overstocked")</f>
        <v>Understocked</v>
      </c>
    </row>
    <row r="722" spans="1:13" hidden="1" x14ac:dyDescent="0.3">
      <c r="A722" t="s">
        <v>933</v>
      </c>
      <c r="B722" s="3" t="s">
        <v>18</v>
      </c>
      <c r="C722" s="3">
        <v>114</v>
      </c>
      <c r="D722" s="3" t="str">
        <f t="shared" si="25"/>
        <v xml:space="preserve">100 </v>
      </c>
      <c r="E722" s="3">
        <v>63</v>
      </c>
      <c r="I722" t="s">
        <v>934</v>
      </c>
      <c r="J722" s="3">
        <f>Table1[[#This Row],[Quantity_Sold (int)]]/Table1[[#This Row],[Quantity_In_Inventory]]</f>
        <v>0.8771929824561403</v>
      </c>
      <c r="M722" t="str" cm="1">
        <f t="array" ref="M722">_xlfn.IFS(AND(L722 &gt;= 0.5,L722 &lt;= 1.5), "Perfect", L722 &lt; 0.5, "Understocked", L722 &gt; 1.5, "Overstocked")</f>
        <v>Understocked</v>
      </c>
    </row>
    <row r="723" spans="1:13" hidden="1" x14ac:dyDescent="0.3">
      <c r="A723" t="s">
        <v>935</v>
      </c>
      <c r="B723" s="3" t="s">
        <v>18</v>
      </c>
      <c r="C723" s="3">
        <v>182</v>
      </c>
      <c r="D723" s="3" t="str">
        <f t="shared" si="25"/>
        <v xml:space="preserve">1,000 </v>
      </c>
      <c r="E723" s="3">
        <v>2629</v>
      </c>
      <c r="I723" t="s">
        <v>12</v>
      </c>
      <c r="J723" s="3">
        <f>Table1[[#This Row],[Quantity_Sold (int)]]/Table1[[#This Row],[Quantity_In_Inventory]]</f>
        <v>5.4945054945054949E-3</v>
      </c>
      <c r="M723" t="str" cm="1">
        <f t="array" ref="M723">_xlfn.IFS(AND(L723 &gt;= 0.5,L723 &lt;= 1.5), "Perfect", L723 &lt; 0.5, "Understocked", L723 &gt; 1.5, "Overstocked")</f>
        <v>Understocked</v>
      </c>
    </row>
    <row r="724" spans="1:13" hidden="1" x14ac:dyDescent="0.3">
      <c r="A724" t="s">
        <v>936</v>
      </c>
      <c r="B724" s="3" t="s">
        <v>18</v>
      </c>
      <c r="C724" s="3">
        <v>162</v>
      </c>
      <c r="D724" s="3" t="str">
        <f t="shared" si="25"/>
        <v xml:space="preserve">1,000 </v>
      </c>
      <c r="E724" s="3">
        <v>906</v>
      </c>
      <c r="I724" t="s">
        <v>12</v>
      </c>
      <c r="J724" s="3">
        <f>Table1[[#This Row],[Quantity_Sold (int)]]/Table1[[#This Row],[Quantity_In_Inventory]]</f>
        <v>6.1728395061728392E-3</v>
      </c>
      <c r="M724" t="str" cm="1">
        <f t="array" ref="M724">_xlfn.IFS(AND(L724 &gt;= 0.5,L724 &lt;= 1.5), "Perfect", L724 &lt; 0.5, "Understocked", L724 &gt; 1.5, "Overstocked")</f>
        <v>Understocked</v>
      </c>
    </row>
    <row r="725" spans="1:13" hidden="1" x14ac:dyDescent="0.3">
      <c r="A725" t="s">
        <v>937</v>
      </c>
      <c r="B725" s="3" t="s">
        <v>18</v>
      </c>
      <c r="C725" s="3">
        <v>229</v>
      </c>
      <c r="D725" s="3" t="str">
        <f t="shared" si="25"/>
        <v xml:space="preserve">7 </v>
      </c>
      <c r="E725" s="3">
        <v>385</v>
      </c>
      <c r="I725" t="s">
        <v>179</v>
      </c>
      <c r="J725" s="3">
        <f>Table1[[#This Row],[Quantity_Sold (int)]]/Table1[[#This Row],[Quantity_In_Inventory]]</f>
        <v>3.0567685589519649E-2</v>
      </c>
      <c r="M725" t="str" cm="1">
        <f t="array" ref="M725">_xlfn.IFS(AND(L725 &gt;= 0.5,L725 &lt;= 1.5), "Perfect", L725 &lt; 0.5, "Understocked", L725 &gt; 1.5, "Overstocked")</f>
        <v>Understocked</v>
      </c>
    </row>
    <row r="726" spans="1:13" hidden="1" x14ac:dyDescent="0.3">
      <c r="A726" t="s">
        <v>938</v>
      </c>
      <c r="B726" s="3" t="s">
        <v>18</v>
      </c>
      <c r="C726" s="3">
        <v>32808</v>
      </c>
      <c r="D726" s="3" t="str">
        <f t="shared" si="25"/>
        <v xml:space="preserve">55 </v>
      </c>
      <c r="E726" s="3">
        <v>37683</v>
      </c>
      <c r="I726" t="s">
        <v>939</v>
      </c>
      <c r="J726" s="3">
        <f>Table1[[#This Row],[Quantity_Sold (int)]]/Table1[[#This Row],[Quantity_In_Inventory]]</f>
        <v>1.676420385271885E-3</v>
      </c>
      <c r="M726" t="str" cm="1">
        <f t="array" ref="M726">_xlfn.IFS(AND(L726 &gt;= 0.5,L726 &lt;= 1.5), "Perfect", L726 &lt; 0.5, "Understocked", L726 &gt; 1.5, "Overstocked")</f>
        <v>Understocked</v>
      </c>
    </row>
    <row r="727" spans="1:13" hidden="1" x14ac:dyDescent="0.3">
      <c r="A727" t="s">
        <v>940</v>
      </c>
      <c r="B727" s="3" t="s">
        <v>18</v>
      </c>
      <c r="C727" s="3">
        <v>46</v>
      </c>
      <c r="D727" s="3" t="str">
        <f t="shared" si="25"/>
        <v xml:space="preserve">131 </v>
      </c>
      <c r="E727" s="3">
        <v>946</v>
      </c>
      <c r="I727" t="s">
        <v>671</v>
      </c>
      <c r="J727" s="3">
        <f>Table1[[#This Row],[Quantity_Sold (int)]]/Table1[[#This Row],[Quantity_In_Inventory]]</f>
        <v>2.847826086956522</v>
      </c>
      <c r="M727" t="str" cm="1">
        <f t="array" ref="M727">_xlfn.IFS(AND(L727 &gt;= 0.5,L727 &lt;= 1.5), "Perfect", L727 &lt; 0.5, "Understocked", L727 &gt; 1.5, "Overstocked")</f>
        <v>Understocked</v>
      </c>
    </row>
    <row r="728" spans="1:13" hidden="1" x14ac:dyDescent="0.3">
      <c r="A728" t="s">
        <v>941</v>
      </c>
      <c r="B728" s="3" t="s">
        <v>18</v>
      </c>
      <c r="C728" s="3">
        <v>296</v>
      </c>
      <c r="D728" s="3" t="str">
        <f t="shared" si="25"/>
        <v xml:space="preserve">4 </v>
      </c>
      <c r="E728" s="3">
        <v>175</v>
      </c>
      <c r="I728" t="s">
        <v>56</v>
      </c>
      <c r="J728" s="3">
        <f>Table1[[#This Row],[Quantity_Sold (int)]]/Table1[[#This Row],[Quantity_In_Inventory]]</f>
        <v>1.3513513513513514E-2</v>
      </c>
      <c r="M728" t="str" cm="1">
        <f t="array" ref="M728">_xlfn.IFS(AND(L728 &gt;= 0.5,L728 &lt;= 1.5), "Perfect", L728 &lt; 0.5, "Understocked", L728 &gt; 1.5, "Overstocked")</f>
        <v>Understocked</v>
      </c>
    </row>
    <row r="729" spans="1:13" hidden="1" x14ac:dyDescent="0.3">
      <c r="A729" t="s">
        <v>281</v>
      </c>
      <c r="B729" s="3" t="s">
        <v>18</v>
      </c>
      <c r="C729" s="3">
        <v>14</v>
      </c>
      <c r="D729" s="3" t="str">
        <f t="shared" si="25"/>
        <v xml:space="preserve">5 </v>
      </c>
      <c r="E729" s="3">
        <v>57</v>
      </c>
      <c r="I729" t="s">
        <v>2</v>
      </c>
      <c r="J729" s="3">
        <f>Table1[[#This Row],[Quantity_Sold (int)]]/Table1[[#This Row],[Quantity_In_Inventory]]</f>
        <v>0.35714285714285715</v>
      </c>
      <c r="M729" t="str" cm="1">
        <f t="array" ref="M729">_xlfn.IFS(AND(L729 &gt;= 0.5,L729 &lt;= 1.5), "Perfect", L729 &lt; 0.5, "Understocked", L729 &gt; 1.5, "Overstocked")</f>
        <v>Understocked</v>
      </c>
    </row>
    <row r="730" spans="1:13" hidden="1" x14ac:dyDescent="0.3">
      <c r="A730" t="s">
        <v>942</v>
      </c>
      <c r="B730" s="3" t="s">
        <v>18</v>
      </c>
      <c r="C730" s="3">
        <v>136</v>
      </c>
      <c r="D730" s="3" t="str">
        <f t="shared" si="25"/>
        <v xml:space="preserve">10 </v>
      </c>
      <c r="E730" s="3">
        <v>724</v>
      </c>
      <c r="I730" t="s">
        <v>185</v>
      </c>
      <c r="J730" s="3">
        <f>Table1[[#This Row],[Quantity_Sold (int)]]/Table1[[#This Row],[Quantity_In_Inventory]]</f>
        <v>7.3529411764705885E-2</v>
      </c>
      <c r="M730" t="str" cm="1">
        <f t="array" ref="M730">_xlfn.IFS(AND(L730 &gt;= 0.5,L730 &lt;= 1.5), "Perfect", L730 &lt; 0.5, "Understocked", L730 &gt; 1.5, "Overstocked")</f>
        <v>Understocked</v>
      </c>
    </row>
    <row r="731" spans="1:13" hidden="1" x14ac:dyDescent="0.3">
      <c r="A731" t="s">
        <v>943</v>
      </c>
      <c r="B731" s="3" t="s">
        <v>18</v>
      </c>
      <c r="C731" s="3">
        <v>379</v>
      </c>
      <c r="D731" s="3" t="str">
        <f t="shared" si="25"/>
        <v xml:space="preserve">73 </v>
      </c>
      <c r="E731" s="3">
        <v>30</v>
      </c>
      <c r="I731" t="s">
        <v>944</v>
      </c>
      <c r="J731" s="3">
        <f>Table1[[#This Row],[Quantity_Sold (int)]]/Table1[[#This Row],[Quantity_In_Inventory]]</f>
        <v>0.19261213720316622</v>
      </c>
      <c r="M731" t="str" cm="1">
        <f t="array" ref="M731">_xlfn.IFS(AND(L731 &gt;= 0.5,L731 &lt;= 1.5), "Perfect", L731 &lt; 0.5, "Understocked", L731 &gt; 1.5, "Overstocked")</f>
        <v>Understocked</v>
      </c>
    </row>
    <row r="732" spans="1:13" hidden="1" x14ac:dyDescent="0.3">
      <c r="A732" t="s">
        <v>945</v>
      </c>
      <c r="B732" s="3" t="s">
        <v>18</v>
      </c>
      <c r="C732" s="3">
        <v>189</v>
      </c>
      <c r="D732" s="3" t="str">
        <f t="shared" si="25"/>
        <v xml:space="preserve">2 </v>
      </c>
      <c r="E732" s="3">
        <v>1350</v>
      </c>
      <c r="I732" t="s">
        <v>51</v>
      </c>
      <c r="J732" s="3">
        <f>Table1[[#This Row],[Quantity_Sold (int)]]/Table1[[#This Row],[Quantity_In_Inventory]]</f>
        <v>1.0582010582010581E-2</v>
      </c>
      <c r="M732" t="str" cm="1">
        <f t="array" ref="M732">_xlfn.IFS(AND(L732 &gt;= 0.5,L732 &lt;= 1.5), "Perfect", L732 &lt; 0.5, "Understocked", L732 &gt; 1.5, "Overstocked")</f>
        <v>Understocked</v>
      </c>
    </row>
    <row r="733" spans="1:13" hidden="1" x14ac:dyDescent="0.3">
      <c r="A733" t="s">
        <v>946</v>
      </c>
      <c r="B733" s="3" t="s">
        <v>18</v>
      </c>
      <c r="C733" s="3">
        <v>146</v>
      </c>
      <c r="D733" s="3" t="str">
        <f t="shared" si="25"/>
        <v xml:space="preserve">7 </v>
      </c>
      <c r="E733" s="3">
        <v>567</v>
      </c>
      <c r="I733" t="s">
        <v>179</v>
      </c>
      <c r="J733" s="3">
        <f>Table1[[#This Row],[Quantity_Sold (int)]]/Table1[[#This Row],[Quantity_In_Inventory]]</f>
        <v>4.7945205479452052E-2</v>
      </c>
      <c r="M733" t="str" cm="1">
        <f t="array" ref="M733">_xlfn.IFS(AND(L733 &gt;= 0.5,L733 &lt;= 1.5), "Perfect", L733 &lt; 0.5, "Understocked", L733 &gt; 1.5, "Overstocked")</f>
        <v>Understocked</v>
      </c>
    </row>
    <row r="734" spans="1:13" hidden="1" x14ac:dyDescent="0.3">
      <c r="A734" t="s">
        <v>947</v>
      </c>
      <c r="B734" s="3" t="s">
        <v>18</v>
      </c>
      <c r="C734" s="3">
        <v>220627</v>
      </c>
      <c r="D734" s="3" t="str">
        <f t="shared" si="25"/>
        <v xml:space="preserve">32 </v>
      </c>
      <c r="E734" s="3">
        <v>1487</v>
      </c>
      <c r="I734" t="s">
        <v>948</v>
      </c>
      <c r="J734" s="3">
        <f>Table1[[#This Row],[Quantity_Sold (int)]]/Table1[[#This Row],[Quantity_In_Inventory]]</f>
        <v>1.4504117809696908E-4</v>
      </c>
      <c r="M734" t="str" cm="1">
        <f t="array" ref="M734">_xlfn.IFS(AND(L734 &gt;= 0.5,L734 &lt;= 1.5), "Perfect", L734 &lt; 0.5, "Understocked", L734 &gt; 1.5, "Overstocked")</f>
        <v>Understocked</v>
      </c>
    </row>
    <row r="735" spans="1:13" hidden="1" x14ac:dyDescent="0.3">
      <c r="A735" t="s">
        <v>949</v>
      </c>
      <c r="B735" s="3" t="s">
        <v>18</v>
      </c>
      <c r="C735" s="3">
        <v>189</v>
      </c>
      <c r="D735" s="3" t="str">
        <f t="shared" si="25"/>
        <v xml:space="preserve">1,000 </v>
      </c>
      <c r="E735" s="3">
        <v>518</v>
      </c>
      <c r="I735" t="s">
        <v>12</v>
      </c>
      <c r="J735" s="3">
        <f>Table1[[#This Row],[Quantity_Sold (int)]]/Table1[[#This Row],[Quantity_In_Inventory]]</f>
        <v>5.2910052910052907E-3</v>
      </c>
      <c r="M735" t="str" cm="1">
        <f t="array" ref="M735">_xlfn.IFS(AND(L735 &gt;= 0.5,L735 &lt;= 1.5), "Perfect", L735 &lt; 0.5, "Understocked", L735 &gt; 1.5, "Overstocked")</f>
        <v>Understocked</v>
      </c>
    </row>
    <row r="736" spans="1:13" hidden="1" x14ac:dyDescent="0.3">
      <c r="A736" t="s">
        <v>950</v>
      </c>
      <c r="B736" s="3" t="s">
        <v>18</v>
      </c>
      <c r="C736" s="3">
        <v>231</v>
      </c>
      <c r="D736" s="3" t="str">
        <f t="shared" si="25"/>
        <v xml:space="preserve">5 </v>
      </c>
      <c r="E736" s="3">
        <v>295</v>
      </c>
      <c r="I736" t="s">
        <v>2</v>
      </c>
      <c r="J736" s="3">
        <f>Table1[[#This Row],[Quantity_Sold (int)]]/Table1[[#This Row],[Quantity_In_Inventory]]</f>
        <v>2.1645021645021644E-2</v>
      </c>
      <c r="M736" t="str" cm="1">
        <f t="array" ref="M736">_xlfn.IFS(AND(L736 &gt;= 0.5,L736 &lt;= 1.5), "Perfect", L736 &lt; 0.5, "Understocked", L736 &gt; 1.5, "Overstocked")</f>
        <v>Understocked</v>
      </c>
    </row>
    <row r="737" spans="1:13" hidden="1" x14ac:dyDescent="0.3">
      <c r="A737" t="s">
        <v>951</v>
      </c>
      <c r="B737" s="3" t="s">
        <v>18</v>
      </c>
      <c r="C737" s="3">
        <v>139054</v>
      </c>
      <c r="D737" s="3" t="str">
        <f t="shared" si="25"/>
        <v xml:space="preserve">82 </v>
      </c>
      <c r="E737" s="3">
        <v>1792</v>
      </c>
      <c r="I737" t="s">
        <v>461</v>
      </c>
      <c r="J737" s="3">
        <f>Table1[[#This Row],[Quantity_Sold (int)]]/Table1[[#This Row],[Quantity_In_Inventory]]</f>
        <v>5.8969896586937443E-4</v>
      </c>
      <c r="M737" t="str" cm="1">
        <f t="array" ref="M737">_xlfn.IFS(AND(L737 &gt;= 0.5,L737 &lt;= 1.5), "Perfect", L737 &lt; 0.5, "Understocked", L737 &gt; 1.5, "Overstocked")</f>
        <v>Understocked</v>
      </c>
    </row>
    <row r="738" spans="1:13" hidden="1" x14ac:dyDescent="0.3">
      <c r="A738" t="s">
        <v>952</v>
      </c>
      <c r="B738" s="3" t="s">
        <v>18</v>
      </c>
      <c r="C738" s="3">
        <v>11823</v>
      </c>
      <c r="D738" s="3" t="str">
        <f t="shared" si="25"/>
        <v xml:space="preserve">160 </v>
      </c>
      <c r="E738" s="3">
        <v>40</v>
      </c>
      <c r="I738" t="s">
        <v>953</v>
      </c>
      <c r="J738" s="3">
        <f>Table1[[#This Row],[Quantity_Sold (int)]]/Table1[[#This Row],[Quantity_In_Inventory]]</f>
        <v>1.3532944261185825E-2</v>
      </c>
      <c r="M738" t="str" cm="1">
        <f t="array" ref="M738">_xlfn.IFS(AND(L738 &gt;= 0.5,L738 &lt;= 1.5), "Perfect", L738 &lt; 0.5, "Understocked", L738 &gt; 1.5, "Overstocked")</f>
        <v>Understocked</v>
      </c>
    </row>
    <row r="739" spans="1:13" hidden="1" x14ac:dyDescent="0.3">
      <c r="A739" t="s">
        <v>954</v>
      </c>
      <c r="B739" s="3" t="s">
        <v>18</v>
      </c>
      <c r="C739" s="3">
        <v>17</v>
      </c>
      <c r="D739" s="3" t="str">
        <f t="shared" si="25"/>
        <v xml:space="preserve">177 </v>
      </c>
      <c r="E739" s="3">
        <v>303</v>
      </c>
      <c r="I739" t="s">
        <v>955</v>
      </c>
      <c r="J739" s="3">
        <f>Table1[[#This Row],[Quantity_Sold (int)]]/Table1[[#This Row],[Quantity_In_Inventory]]</f>
        <v>10.411764705882353</v>
      </c>
      <c r="M739" t="str" cm="1">
        <f t="array" ref="M739">_xlfn.IFS(AND(L739 &gt;= 0.5,L739 &lt;= 1.5), "Perfect", L739 &lt; 0.5, "Understocked", L739 &gt; 1.5, "Overstocked")</f>
        <v>Understocked</v>
      </c>
    </row>
    <row r="740" spans="1:13" hidden="1" x14ac:dyDescent="0.3">
      <c r="A740" t="s">
        <v>611</v>
      </c>
      <c r="B740" s="3" t="s">
        <v>18</v>
      </c>
      <c r="C740" s="3">
        <v>5</v>
      </c>
      <c r="D740" s="3" t="str">
        <f t="shared" si="25"/>
        <v xml:space="preserve">114 </v>
      </c>
      <c r="E740" s="3">
        <v>3969</v>
      </c>
      <c r="I740" t="s">
        <v>956</v>
      </c>
      <c r="J740" s="3">
        <f>Table1[[#This Row],[Quantity_Sold (int)]]/Table1[[#This Row],[Quantity_In_Inventory]]</f>
        <v>22.8</v>
      </c>
      <c r="M740" t="str" cm="1">
        <f t="array" ref="M740">_xlfn.IFS(AND(L740 &gt;= 0.5,L740 &lt;= 1.5), "Perfect", L740 &lt; 0.5, "Understocked", L740 &gt; 1.5, "Overstocked")</f>
        <v>Understocked</v>
      </c>
    </row>
    <row r="741" spans="1:13" hidden="1" x14ac:dyDescent="0.3">
      <c r="A741" t="s">
        <v>957</v>
      </c>
      <c r="B741" s="3" t="s">
        <v>18</v>
      </c>
      <c r="C741" s="3">
        <v>524</v>
      </c>
      <c r="D741" s="3" t="str">
        <f t="shared" si="25"/>
        <v xml:space="preserve">18 </v>
      </c>
      <c r="E741" s="3">
        <v>352</v>
      </c>
      <c r="I741" t="s">
        <v>44</v>
      </c>
      <c r="J741" s="3">
        <f>Table1[[#This Row],[Quantity_Sold (int)]]/Table1[[#This Row],[Quantity_In_Inventory]]</f>
        <v>3.4351145038167941E-2</v>
      </c>
      <c r="M741" t="str" cm="1">
        <f t="array" ref="M741">_xlfn.IFS(AND(L741 &gt;= 0.5,L741 &lt;= 1.5), "Perfect", L741 &lt; 0.5, "Understocked", L741 &gt; 1.5, "Overstocked")</f>
        <v>Understocked</v>
      </c>
    </row>
    <row r="742" spans="1:13" hidden="1" x14ac:dyDescent="0.3">
      <c r="A742" t="s">
        <v>958</v>
      </c>
      <c r="B742" s="3" t="s">
        <v>18</v>
      </c>
      <c r="C742" s="3">
        <v>35</v>
      </c>
      <c r="D742" s="3" t="str">
        <f t="shared" si="25"/>
        <v xml:space="preserve">3,000 </v>
      </c>
      <c r="E742" s="3">
        <v>100</v>
      </c>
      <c r="I742" t="s">
        <v>42</v>
      </c>
      <c r="J742" s="3">
        <f>Table1[[#This Row],[Quantity_Sold (int)]]/Table1[[#This Row],[Quantity_In_Inventory]]</f>
        <v>8.5714285714285715E-2</v>
      </c>
      <c r="M742" t="str" cm="1">
        <f t="array" ref="M742">_xlfn.IFS(AND(L742 &gt;= 0.5,L742 &lt;= 1.5), "Perfect", L742 &lt; 0.5, "Understocked", L742 &gt; 1.5, "Overstocked")</f>
        <v>Understocked</v>
      </c>
    </row>
    <row r="743" spans="1:13" hidden="1" x14ac:dyDescent="0.3">
      <c r="A743" t="s">
        <v>959</v>
      </c>
      <c r="B743" s="3" t="s">
        <v>18</v>
      </c>
      <c r="C743" s="3">
        <v>44</v>
      </c>
      <c r="D743" s="3" t="str">
        <f t="shared" si="25"/>
        <v xml:space="preserve">325 </v>
      </c>
      <c r="E743" s="3">
        <v>479</v>
      </c>
      <c r="I743" t="s">
        <v>960</v>
      </c>
      <c r="J743" s="3">
        <f>Table1[[#This Row],[Quantity_Sold (int)]]/Table1[[#This Row],[Quantity_In_Inventory]]</f>
        <v>7.3863636363636367</v>
      </c>
      <c r="M743" t="str" cm="1">
        <f t="array" ref="M743">_xlfn.IFS(AND(L743 &gt;= 0.5,L743 &lt;= 1.5), "Perfect", L743 &lt; 0.5, "Understocked", L743 &gt; 1.5, "Overstocked")</f>
        <v>Understocked</v>
      </c>
    </row>
    <row r="744" spans="1:13" hidden="1" x14ac:dyDescent="0.3">
      <c r="A744" t="s">
        <v>961</v>
      </c>
      <c r="B744" s="3" t="s">
        <v>18</v>
      </c>
      <c r="C744" s="3">
        <v>10532</v>
      </c>
      <c r="D744" s="3" t="str">
        <f t="shared" si="25"/>
        <v xml:space="preserve">24 </v>
      </c>
      <c r="E744" s="3">
        <v>152</v>
      </c>
      <c r="I744" t="s">
        <v>497</v>
      </c>
      <c r="J744" s="3">
        <f>Table1[[#This Row],[Quantity_Sold (int)]]/Table1[[#This Row],[Quantity_In_Inventory]]</f>
        <v>2.2787694644891758E-3</v>
      </c>
      <c r="M744" t="str" cm="1">
        <f t="array" ref="M744">_xlfn.IFS(AND(L744 &gt;= 0.5,L744 &lt;= 1.5), "Perfect", L744 &lt; 0.5, "Understocked", L744 &gt; 1.5, "Overstocked")</f>
        <v>Understocked</v>
      </c>
    </row>
    <row r="745" spans="1:13" hidden="1" x14ac:dyDescent="0.3">
      <c r="A745" t="s">
        <v>962</v>
      </c>
      <c r="B745" s="3" t="s">
        <v>18</v>
      </c>
      <c r="C745" s="3">
        <v>416</v>
      </c>
      <c r="D745" s="3" t="str">
        <f t="shared" si="25"/>
        <v xml:space="preserve">12 </v>
      </c>
      <c r="E745" s="3">
        <v>63</v>
      </c>
      <c r="I745" t="s">
        <v>208</v>
      </c>
      <c r="J745" s="3">
        <f>Table1[[#This Row],[Quantity_Sold (int)]]/Table1[[#This Row],[Quantity_In_Inventory]]</f>
        <v>2.8846153846153848E-2</v>
      </c>
      <c r="M745" t="str" cm="1">
        <f t="array" ref="M745">_xlfn.IFS(AND(L745 &gt;= 0.5,L745 &lt;= 1.5), "Perfect", L745 &lt; 0.5, "Understocked", L745 &gt; 1.5, "Overstocked")</f>
        <v>Understocked</v>
      </c>
    </row>
    <row r="746" spans="1:13" hidden="1" x14ac:dyDescent="0.3">
      <c r="A746" t="s">
        <v>146</v>
      </c>
      <c r="B746" s="3" t="s">
        <v>18</v>
      </c>
      <c r="C746" s="3">
        <v>106</v>
      </c>
      <c r="D746" s="3" t="str">
        <f t="shared" si="25"/>
        <v xml:space="preserve">7 </v>
      </c>
      <c r="E746" s="3">
        <v>107</v>
      </c>
      <c r="I746" t="s">
        <v>179</v>
      </c>
      <c r="J746" s="3">
        <f>Table1[[#This Row],[Quantity_Sold (int)]]/Table1[[#This Row],[Quantity_In_Inventory]]</f>
        <v>6.6037735849056603E-2</v>
      </c>
      <c r="M746" t="str" cm="1">
        <f t="array" ref="M746">_xlfn.IFS(AND(L746 &gt;= 0.5,L746 &lt;= 1.5), "Perfect", L746 &lt; 0.5, "Understocked", L746 &gt; 1.5, "Overstocked")</f>
        <v>Understocked</v>
      </c>
    </row>
    <row r="747" spans="1:13" hidden="1" x14ac:dyDescent="0.3">
      <c r="A747" t="s">
        <v>963</v>
      </c>
      <c r="B747" s="3" t="s">
        <v>18</v>
      </c>
      <c r="C747" s="3">
        <v>736</v>
      </c>
      <c r="D747" s="3" t="str">
        <f t="shared" si="25"/>
        <v xml:space="preserve">0 </v>
      </c>
      <c r="E747" s="3">
        <v>6475</v>
      </c>
      <c r="I747" t="s">
        <v>10</v>
      </c>
      <c r="J747" s="3">
        <f>Table1[[#This Row],[Quantity_Sold (int)]]/Table1[[#This Row],[Quantity_In_Inventory]]</f>
        <v>0</v>
      </c>
      <c r="M747" t="str" cm="1">
        <f t="array" ref="M747">_xlfn.IFS(AND(L747 &gt;= 0.5,L747 &lt;= 1.5), "Perfect", L747 &lt; 0.5, "Understocked", L747 &gt; 1.5, "Overstocked")</f>
        <v>Understocked</v>
      </c>
    </row>
    <row r="748" spans="1:13" hidden="1" x14ac:dyDescent="0.3">
      <c r="A748" t="s">
        <v>964</v>
      </c>
      <c r="B748" s="3" t="s">
        <v>18</v>
      </c>
      <c r="C748" s="3">
        <v>1070</v>
      </c>
      <c r="D748" s="3" t="str">
        <f t="shared" si="25"/>
        <v xml:space="preserve">93 </v>
      </c>
      <c r="E748" s="3">
        <v>1627</v>
      </c>
      <c r="I748" t="s">
        <v>354</v>
      </c>
      <c r="J748" s="3">
        <f>Table1[[#This Row],[Quantity_Sold (int)]]/Table1[[#This Row],[Quantity_In_Inventory]]</f>
        <v>8.6915887850467291E-2</v>
      </c>
      <c r="M748" t="str" cm="1">
        <f t="array" ref="M748">_xlfn.IFS(AND(L748 &gt;= 0.5,L748 &lt;= 1.5), "Perfect", L748 &lt; 0.5, "Understocked", L748 &gt; 1.5, "Overstocked")</f>
        <v>Understocked</v>
      </c>
    </row>
    <row r="749" spans="1:13" hidden="1" x14ac:dyDescent="0.3">
      <c r="A749" t="s">
        <v>965</v>
      </c>
      <c r="B749" s="3" t="s">
        <v>18</v>
      </c>
      <c r="C749" s="3">
        <v>90</v>
      </c>
      <c r="D749" s="3" t="str">
        <f t="shared" si="25"/>
        <v xml:space="preserve">38 </v>
      </c>
      <c r="E749" s="3">
        <v>6</v>
      </c>
      <c r="I749" t="s">
        <v>752</v>
      </c>
      <c r="J749" s="3">
        <f>Table1[[#This Row],[Quantity_Sold (int)]]/Table1[[#This Row],[Quantity_In_Inventory]]</f>
        <v>0.42222222222222222</v>
      </c>
      <c r="M749" t="str" cm="1">
        <f t="array" ref="M749">_xlfn.IFS(AND(L749 &gt;= 0.5,L749 &lt;= 1.5), "Perfect", L749 &lt; 0.5, "Understocked", L749 &gt; 1.5, "Overstocked")</f>
        <v>Understocked</v>
      </c>
    </row>
    <row r="750" spans="1:13" hidden="1" x14ac:dyDescent="0.3">
      <c r="A750" t="s">
        <v>966</v>
      </c>
      <c r="B750" s="3" t="s">
        <v>18</v>
      </c>
      <c r="C750" s="3">
        <v>278</v>
      </c>
      <c r="D750" s="3" t="str">
        <f t="shared" si="25"/>
        <v xml:space="preserve">6 </v>
      </c>
      <c r="E750" s="3">
        <v>6540</v>
      </c>
      <c r="I750" t="s">
        <v>85</v>
      </c>
      <c r="J750" s="3">
        <f>Table1[[#This Row],[Quantity_Sold (int)]]/Table1[[#This Row],[Quantity_In_Inventory]]</f>
        <v>2.1582733812949641E-2</v>
      </c>
      <c r="M750" t="str" cm="1">
        <f t="array" ref="M750">_xlfn.IFS(AND(L750 &gt;= 0.5,L750 &lt;= 1.5), "Perfect", L750 &lt; 0.5, "Understocked", L750 &gt; 1.5, "Overstocked")</f>
        <v>Understocked</v>
      </c>
    </row>
    <row r="751" spans="1:13" hidden="1" x14ac:dyDescent="0.3">
      <c r="A751" t="s">
        <v>967</v>
      </c>
      <c r="B751" s="3" t="s">
        <v>18</v>
      </c>
      <c r="C751" s="3">
        <v>183</v>
      </c>
      <c r="D751" s="3" t="str">
        <f t="shared" si="25"/>
        <v xml:space="preserve">2,000 </v>
      </c>
      <c r="E751" s="3">
        <v>159</v>
      </c>
      <c r="I751" t="s">
        <v>21</v>
      </c>
      <c r="J751" s="3">
        <f>Table1[[#This Row],[Quantity_Sold (int)]]/Table1[[#This Row],[Quantity_In_Inventory]]</f>
        <v>1.092896174863388E-2</v>
      </c>
      <c r="M751" t="str" cm="1">
        <f t="array" ref="M751">_xlfn.IFS(AND(L751 &gt;= 0.5,L751 &lt;= 1.5), "Perfect", L751 &lt; 0.5, "Understocked", L751 &gt; 1.5, "Overstocked")</f>
        <v>Understocked</v>
      </c>
    </row>
    <row r="752" spans="1:13" hidden="1" x14ac:dyDescent="0.3">
      <c r="A752" t="s">
        <v>432</v>
      </c>
      <c r="B752" s="3" t="s">
        <v>18</v>
      </c>
      <c r="C752" s="3">
        <v>149</v>
      </c>
      <c r="D752" s="3" t="str">
        <f t="shared" si="25"/>
        <v xml:space="preserve">53 </v>
      </c>
      <c r="E752" s="3">
        <v>188</v>
      </c>
      <c r="I752" t="s">
        <v>824</v>
      </c>
      <c r="J752" s="3">
        <f>Table1[[#This Row],[Quantity_Sold (int)]]/Table1[[#This Row],[Quantity_In_Inventory]]</f>
        <v>0.35570469798657717</v>
      </c>
      <c r="M752" t="str" cm="1">
        <f t="array" ref="M752">_xlfn.IFS(AND(L752 &gt;= 0.5,L752 &lt;= 1.5), "Perfect", L752 &lt; 0.5, "Understocked", L752 &gt; 1.5, "Overstocked")</f>
        <v>Understocked</v>
      </c>
    </row>
    <row r="753" spans="1:13" hidden="1" x14ac:dyDescent="0.3">
      <c r="A753" t="s">
        <v>15</v>
      </c>
      <c r="B753" s="3" t="s">
        <v>18</v>
      </c>
      <c r="C753" s="3">
        <v>176</v>
      </c>
      <c r="D753" s="3" t="str">
        <f t="shared" si="25"/>
        <v xml:space="preserve">900 </v>
      </c>
      <c r="E753" s="3">
        <v>1262</v>
      </c>
      <c r="I753" t="s">
        <v>83</v>
      </c>
      <c r="J753" s="3">
        <f>Table1[[#This Row],[Quantity_Sold (int)]]/Table1[[#This Row],[Quantity_In_Inventory]]</f>
        <v>5.1136363636363633</v>
      </c>
      <c r="M753" t="str" cm="1">
        <f t="array" ref="M753">_xlfn.IFS(AND(L753 &gt;= 0.5,L753 &lt;= 1.5), "Perfect", L753 &lt; 0.5, "Understocked", L753 &gt; 1.5, "Overstocked")</f>
        <v>Understocked</v>
      </c>
    </row>
    <row r="754" spans="1:13" hidden="1" x14ac:dyDescent="0.3">
      <c r="A754" t="s">
        <v>968</v>
      </c>
      <c r="B754" s="3" t="s">
        <v>18</v>
      </c>
      <c r="C754" s="3">
        <v>4</v>
      </c>
      <c r="D754" s="3" t="str">
        <f t="shared" si="25"/>
        <v xml:space="preserve">28 </v>
      </c>
      <c r="E754" s="3">
        <v>49</v>
      </c>
      <c r="I754" t="s">
        <v>5</v>
      </c>
      <c r="J754" s="3">
        <f>Table1[[#This Row],[Quantity_Sold (int)]]/Table1[[#This Row],[Quantity_In_Inventory]]</f>
        <v>7</v>
      </c>
      <c r="M754" t="str" cm="1">
        <f t="array" ref="M754">_xlfn.IFS(AND(L754 &gt;= 0.5,L754 &lt;= 1.5), "Perfect", L754 &lt; 0.5, "Understocked", L754 &gt; 1.5, "Overstocked")</f>
        <v>Understocked</v>
      </c>
    </row>
    <row r="755" spans="1:13" hidden="1" x14ac:dyDescent="0.3">
      <c r="A755" t="s">
        <v>969</v>
      </c>
      <c r="B755" s="3" t="s">
        <v>18</v>
      </c>
      <c r="C755" s="3">
        <v>137</v>
      </c>
      <c r="D755" s="3" t="str">
        <f t="shared" si="25"/>
        <v xml:space="preserve">15 </v>
      </c>
      <c r="E755" s="3">
        <v>305</v>
      </c>
      <c r="I755" t="s">
        <v>386</v>
      </c>
      <c r="J755" s="3">
        <f>Table1[[#This Row],[Quantity_Sold (int)]]/Table1[[#This Row],[Quantity_In_Inventory]]</f>
        <v>0.10948905109489052</v>
      </c>
      <c r="M755" t="str" cm="1">
        <f t="array" ref="M755">_xlfn.IFS(AND(L755 &gt;= 0.5,L755 &lt;= 1.5), "Perfect", L755 &lt; 0.5, "Understocked", L755 &gt; 1.5, "Overstocked")</f>
        <v>Understocked</v>
      </c>
    </row>
    <row r="756" spans="1:13" hidden="1" x14ac:dyDescent="0.3">
      <c r="A756" t="s">
        <v>970</v>
      </c>
      <c r="B756" s="3" t="s">
        <v>18</v>
      </c>
      <c r="C756" s="3">
        <v>106</v>
      </c>
      <c r="D756" s="3" t="str">
        <f t="shared" si="25"/>
        <v xml:space="preserve">389 </v>
      </c>
      <c r="E756" s="3">
        <v>4534</v>
      </c>
      <c r="I756" t="s">
        <v>971</v>
      </c>
      <c r="J756" s="3">
        <f>Table1[[#This Row],[Quantity_Sold (int)]]/Table1[[#This Row],[Quantity_In_Inventory]]</f>
        <v>3.6698113207547172</v>
      </c>
      <c r="M756" t="str" cm="1">
        <f t="array" ref="M756">_xlfn.IFS(AND(L756 &gt;= 0.5,L756 &lt;= 1.5), "Perfect", L756 &lt; 0.5, "Understocked", L756 &gt; 1.5, "Overstocked")</f>
        <v>Understocked</v>
      </c>
    </row>
    <row r="757" spans="1:13" hidden="1" x14ac:dyDescent="0.3">
      <c r="A757" t="s">
        <v>972</v>
      </c>
      <c r="B757" s="3" t="s">
        <v>18</v>
      </c>
      <c r="C757" s="3">
        <v>11547</v>
      </c>
      <c r="D757" s="3" t="str">
        <f t="shared" si="25"/>
        <v xml:space="preserve">51 </v>
      </c>
      <c r="E757" s="3">
        <v>5836</v>
      </c>
      <c r="I757" t="s">
        <v>926</v>
      </c>
      <c r="J757" s="3">
        <f>Table1[[#This Row],[Quantity_Sold (int)]]/Table1[[#This Row],[Quantity_In_Inventory]]</f>
        <v>4.4167316186022347E-3</v>
      </c>
      <c r="M757" t="str" cm="1">
        <f t="array" ref="M757">_xlfn.IFS(AND(L757 &gt;= 0.5,L757 &lt;= 1.5), "Perfect", L757 &lt; 0.5, "Understocked", L757 &gt; 1.5, "Overstocked")</f>
        <v>Understocked</v>
      </c>
    </row>
    <row r="758" spans="1:13" hidden="1" x14ac:dyDescent="0.3">
      <c r="A758" t="s">
        <v>973</v>
      </c>
      <c r="B758" s="3" t="s">
        <v>18</v>
      </c>
      <c r="C758" s="3">
        <v>297</v>
      </c>
      <c r="D758" s="3" t="str">
        <f t="shared" si="25"/>
        <v xml:space="preserve">1 </v>
      </c>
      <c r="E758" s="3">
        <v>1033</v>
      </c>
      <c r="I758" t="s">
        <v>36</v>
      </c>
      <c r="J758" s="3">
        <f>Table1[[#This Row],[Quantity_Sold (int)]]/Table1[[#This Row],[Quantity_In_Inventory]]</f>
        <v>3.3670033670033669E-3</v>
      </c>
      <c r="M758" t="str" cm="1">
        <f t="array" ref="M758">_xlfn.IFS(AND(L758 &gt;= 0.5,L758 &lt;= 1.5), "Perfect", L758 &lt; 0.5, "Understocked", L758 &gt; 1.5, "Overstocked")</f>
        <v>Understocked</v>
      </c>
    </row>
    <row r="759" spans="1:13" hidden="1" x14ac:dyDescent="0.3">
      <c r="A759" t="s">
        <v>974</v>
      </c>
      <c r="B759" s="3" t="s">
        <v>18</v>
      </c>
      <c r="C759" s="3">
        <v>135</v>
      </c>
      <c r="D759" s="3" t="str">
        <f t="shared" si="25"/>
        <v xml:space="preserve">49 </v>
      </c>
      <c r="E759" s="3">
        <v>370</v>
      </c>
      <c r="I759" t="s">
        <v>716</v>
      </c>
      <c r="J759" s="3">
        <f>Table1[[#This Row],[Quantity_Sold (int)]]/Table1[[#This Row],[Quantity_In_Inventory]]</f>
        <v>0.36296296296296299</v>
      </c>
      <c r="M759" t="str" cm="1">
        <f t="array" ref="M759">_xlfn.IFS(AND(L759 &gt;= 0.5,L759 &lt;= 1.5), "Perfect", L759 &lt; 0.5, "Understocked", L759 &gt; 1.5, "Overstocked")</f>
        <v>Understocked</v>
      </c>
    </row>
    <row r="760" spans="1:13" hidden="1" x14ac:dyDescent="0.3">
      <c r="A760" t="s">
        <v>975</v>
      </c>
      <c r="B760" s="3" t="s">
        <v>18</v>
      </c>
      <c r="C760" s="3">
        <v>94</v>
      </c>
      <c r="D760" s="3" t="str">
        <f t="shared" si="25"/>
        <v xml:space="preserve">0 </v>
      </c>
      <c r="E760" s="3">
        <v>254</v>
      </c>
      <c r="I760" t="s">
        <v>10</v>
      </c>
      <c r="J760" s="3">
        <f>Table1[[#This Row],[Quantity_Sold (int)]]/Table1[[#This Row],[Quantity_In_Inventory]]</f>
        <v>0</v>
      </c>
      <c r="M760" t="str" cm="1">
        <f t="array" ref="M760">_xlfn.IFS(AND(L760 &gt;= 0.5,L760 &lt;= 1.5), "Perfect", L760 &lt; 0.5, "Understocked", L760 &gt; 1.5, "Overstocked")</f>
        <v>Understocked</v>
      </c>
    </row>
    <row r="761" spans="1:13" hidden="1" x14ac:dyDescent="0.3">
      <c r="A761" t="s">
        <v>976</v>
      </c>
      <c r="B761" s="3" t="s">
        <v>18</v>
      </c>
      <c r="C761" s="3">
        <v>355</v>
      </c>
      <c r="D761" s="3" t="str">
        <f t="shared" si="25"/>
        <v xml:space="preserve">15 </v>
      </c>
      <c r="E761" s="3">
        <v>1214</v>
      </c>
      <c r="I761" t="s">
        <v>386</v>
      </c>
      <c r="J761" s="3">
        <f>Table1[[#This Row],[Quantity_Sold (int)]]/Table1[[#This Row],[Quantity_In_Inventory]]</f>
        <v>4.2253521126760563E-2</v>
      </c>
      <c r="M761" t="str" cm="1">
        <f t="array" ref="M761">_xlfn.IFS(AND(L761 &gt;= 0.5,L761 &lt;= 1.5), "Perfect", L761 &lt; 0.5, "Understocked", L761 &gt; 1.5, "Overstocked")</f>
        <v>Understocked</v>
      </c>
    </row>
    <row r="762" spans="1:13" hidden="1" x14ac:dyDescent="0.3">
      <c r="A762" t="s">
        <v>977</v>
      </c>
      <c r="B762" s="3" t="s">
        <v>18</v>
      </c>
      <c r="C762" s="3">
        <v>21355</v>
      </c>
      <c r="D762" s="3" t="str">
        <f t="shared" si="25"/>
        <v xml:space="preserve">76 </v>
      </c>
      <c r="E762" s="3">
        <v>2340</v>
      </c>
      <c r="I762" t="s">
        <v>388</v>
      </c>
      <c r="J762" s="3">
        <f>Table1[[#This Row],[Quantity_Sold (int)]]/Table1[[#This Row],[Quantity_In_Inventory]]</f>
        <v>3.5588855069070475E-3</v>
      </c>
      <c r="M762" t="str" cm="1">
        <f t="array" ref="M762">_xlfn.IFS(AND(L762 &gt;= 0.5,L762 &lt;= 1.5), "Perfect", L762 &lt; 0.5, "Understocked", L762 &gt; 1.5, "Overstocked")</f>
        <v>Understocked</v>
      </c>
    </row>
    <row r="763" spans="1:13" hidden="1" x14ac:dyDescent="0.3">
      <c r="A763" t="s">
        <v>978</v>
      </c>
      <c r="B763" s="3" t="s">
        <v>18</v>
      </c>
      <c r="C763" s="3">
        <v>39872</v>
      </c>
      <c r="D763" s="3" t="str">
        <f t="shared" si="25"/>
        <v xml:space="preserve">1,000 </v>
      </c>
      <c r="E763" s="3">
        <v>78</v>
      </c>
      <c r="I763" t="s">
        <v>12</v>
      </c>
      <c r="J763" s="3">
        <f>Table1[[#This Row],[Quantity_Sold (int)]]/Table1[[#This Row],[Quantity_In_Inventory]]</f>
        <v>2.5080256821829855E-5</v>
      </c>
      <c r="M763" t="str" cm="1">
        <f t="array" ref="M763">_xlfn.IFS(AND(L763 &gt;= 0.5,L763 &lt;= 1.5), "Perfect", L763 &lt; 0.5, "Understocked", L763 &gt; 1.5, "Overstocked")</f>
        <v>Understocked</v>
      </c>
    </row>
    <row r="764" spans="1:13" hidden="1" x14ac:dyDescent="0.3">
      <c r="A764" t="s">
        <v>979</v>
      </c>
      <c r="B764" s="3" t="s">
        <v>18</v>
      </c>
      <c r="C764" s="3">
        <v>397</v>
      </c>
      <c r="D764" s="3" t="str">
        <f t="shared" si="25"/>
        <v xml:space="preserve">22 </v>
      </c>
      <c r="E764" s="3">
        <v>4247</v>
      </c>
      <c r="I764" t="s">
        <v>357</v>
      </c>
      <c r="J764" s="3">
        <f>Table1[[#This Row],[Quantity_Sold (int)]]/Table1[[#This Row],[Quantity_In_Inventory]]</f>
        <v>5.5415617128463476E-2</v>
      </c>
      <c r="M764" t="str" cm="1">
        <f t="array" ref="M764">_xlfn.IFS(AND(L764 &gt;= 0.5,L764 &lt;= 1.5), "Perfect", L764 &lt; 0.5, "Understocked", L764 &gt; 1.5, "Overstocked")</f>
        <v>Understocked</v>
      </c>
    </row>
    <row r="765" spans="1:13" hidden="1" x14ac:dyDescent="0.3">
      <c r="A765" t="s">
        <v>980</v>
      </c>
      <c r="B765" s="3" t="s">
        <v>18</v>
      </c>
      <c r="C765" s="3">
        <v>231</v>
      </c>
      <c r="D765" s="3" t="str">
        <f t="shared" si="25"/>
        <v xml:space="preserve">1,000 </v>
      </c>
      <c r="E765" s="3">
        <v>524</v>
      </c>
      <c r="I765" t="s">
        <v>12</v>
      </c>
      <c r="J765" s="3">
        <f>Table1[[#This Row],[Quantity_Sold (int)]]/Table1[[#This Row],[Quantity_In_Inventory]]</f>
        <v>4.329004329004329E-3</v>
      </c>
      <c r="M765" t="str" cm="1">
        <f t="array" ref="M765">_xlfn.IFS(AND(L765 &gt;= 0.5,L765 &lt;= 1.5), "Perfect", L765 &lt; 0.5, "Understocked", L765 &gt; 1.5, "Overstocked")</f>
        <v>Understocked</v>
      </c>
    </row>
    <row r="766" spans="1:13" hidden="1" x14ac:dyDescent="0.3">
      <c r="A766" t="s">
        <v>981</v>
      </c>
      <c r="B766" s="3" t="s">
        <v>18</v>
      </c>
      <c r="C766" s="3">
        <v>3</v>
      </c>
      <c r="D766" s="3" t="str">
        <f t="shared" si="25"/>
        <v xml:space="preserve">22 </v>
      </c>
      <c r="E766" s="3">
        <v>55</v>
      </c>
      <c r="I766" t="s">
        <v>357</v>
      </c>
      <c r="J766" s="3">
        <f>Table1[[#This Row],[Quantity_Sold (int)]]/Table1[[#This Row],[Quantity_In_Inventory]]</f>
        <v>7.333333333333333</v>
      </c>
      <c r="M766" t="str" cm="1">
        <f t="array" ref="M766">_xlfn.IFS(AND(L766 &gt;= 0.5,L766 &lt;= 1.5), "Perfect", L766 &lt; 0.5, "Understocked", L766 &gt; 1.5, "Overstocked")</f>
        <v>Understocked</v>
      </c>
    </row>
    <row r="767" spans="1:13" hidden="1" x14ac:dyDescent="0.3">
      <c r="A767" t="s">
        <v>41</v>
      </c>
      <c r="B767" s="3" t="s">
        <v>18</v>
      </c>
      <c r="C767" s="3">
        <v>1019</v>
      </c>
      <c r="D767" s="3" t="str">
        <f t="shared" ref="D767:D830" si="26">SUBSTITUTE(SUBSTITUTE(I767,"sold",""), "+", "")</f>
        <v xml:space="preserve">78 </v>
      </c>
      <c r="E767" s="3">
        <v>29360</v>
      </c>
      <c r="I767" t="s">
        <v>982</v>
      </c>
      <c r="J767" s="3">
        <f>Table1[[#This Row],[Quantity_Sold (int)]]/Table1[[#This Row],[Quantity_In_Inventory]]</f>
        <v>7.6545632973503433E-2</v>
      </c>
      <c r="M767" t="str" cm="1">
        <f t="array" ref="M767">_xlfn.IFS(AND(L767 &gt;= 0.5,L767 &lt;= 1.5), "Perfect", L767 &lt; 0.5, "Understocked", L767 &gt; 1.5, "Overstocked")</f>
        <v>Understocked</v>
      </c>
    </row>
    <row r="768" spans="1:13" hidden="1" x14ac:dyDescent="0.3">
      <c r="A768" t="s">
        <v>983</v>
      </c>
      <c r="B768" s="3" t="s">
        <v>18</v>
      </c>
      <c r="C768" s="3">
        <v>113</v>
      </c>
      <c r="D768" s="3" t="str">
        <f t="shared" si="26"/>
        <v xml:space="preserve">277 </v>
      </c>
      <c r="E768" s="3">
        <v>217</v>
      </c>
      <c r="I768" t="s">
        <v>984</v>
      </c>
      <c r="J768" s="3">
        <f>Table1[[#This Row],[Quantity_Sold (int)]]/Table1[[#This Row],[Quantity_In_Inventory]]</f>
        <v>2.4513274336283186</v>
      </c>
      <c r="M768" t="str" cm="1">
        <f t="array" ref="M768">_xlfn.IFS(AND(L768 &gt;= 0.5,L768 &lt;= 1.5), "Perfect", L768 &lt; 0.5, "Understocked", L768 &gt; 1.5, "Overstocked")</f>
        <v>Understocked</v>
      </c>
    </row>
    <row r="769" spans="1:13" hidden="1" x14ac:dyDescent="0.3">
      <c r="A769" t="s">
        <v>985</v>
      </c>
      <c r="B769" s="3" t="s">
        <v>18</v>
      </c>
      <c r="C769" s="3">
        <v>3856</v>
      </c>
      <c r="D769" s="3" t="str">
        <f t="shared" si="26"/>
        <v xml:space="preserve">37 </v>
      </c>
      <c r="E769" s="3">
        <v>3306</v>
      </c>
      <c r="I769" t="s">
        <v>986</v>
      </c>
      <c r="J769" s="3">
        <f>Table1[[#This Row],[Quantity_Sold (int)]]/Table1[[#This Row],[Quantity_In_Inventory]]</f>
        <v>9.5954356846473035E-3</v>
      </c>
      <c r="M769" t="str" cm="1">
        <f t="array" ref="M769">_xlfn.IFS(AND(L769 &gt;= 0.5,L769 &lt;= 1.5), "Perfect", L769 &lt; 0.5, "Understocked", L769 &gt; 1.5, "Overstocked")</f>
        <v>Understocked</v>
      </c>
    </row>
    <row r="770" spans="1:13" hidden="1" x14ac:dyDescent="0.3">
      <c r="A770" t="s">
        <v>987</v>
      </c>
      <c r="B770" s="3" t="s">
        <v>18</v>
      </c>
      <c r="C770" s="3">
        <v>841</v>
      </c>
      <c r="D770" s="3" t="str">
        <f t="shared" si="26"/>
        <v xml:space="preserve">3 </v>
      </c>
      <c r="E770" s="3">
        <v>3734</v>
      </c>
      <c r="I770" t="s">
        <v>143</v>
      </c>
      <c r="J770" s="3">
        <f>Table1[[#This Row],[Quantity_Sold (int)]]/Table1[[#This Row],[Quantity_In_Inventory]]</f>
        <v>3.5671819262782403E-3</v>
      </c>
      <c r="M770" t="str" cm="1">
        <f t="array" ref="M770">_xlfn.IFS(AND(L770 &gt;= 0.5,L770 &lt;= 1.5), "Perfect", L770 &lt; 0.5, "Understocked", L770 &gt; 1.5, "Overstocked")</f>
        <v>Understocked</v>
      </c>
    </row>
    <row r="771" spans="1:13" hidden="1" x14ac:dyDescent="0.3">
      <c r="A771" t="s">
        <v>988</v>
      </c>
      <c r="B771" s="3" t="s">
        <v>18</v>
      </c>
      <c r="C771" s="3">
        <v>45</v>
      </c>
      <c r="D771" s="3" t="str">
        <f t="shared" si="26"/>
        <v xml:space="preserve">3 </v>
      </c>
      <c r="E771" s="3">
        <v>47</v>
      </c>
      <c r="I771" t="s">
        <v>143</v>
      </c>
      <c r="J771" s="3">
        <f>Table1[[#This Row],[Quantity_Sold (int)]]/Table1[[#This Row],[Quantity_In_Inventory]]</f>
        <v>6.6666666666666666E-2</v>
      </c>
      <c r="M771" t="str" cm="1">
        <f t="array" ref="M771">_xlfn.IFS(AND(L771 &gt;= 0.5,L771 &lt;= 1.5), "Perfect", L771 &lt; 0.5, "Understocked", L771 &gt; 1.5, "Overstocked")</f>
        <v>Understocked</v>
      </c>
    </row>
    <row r="772" spans="1:13" hidden="1" x14ac:dyDescent="0.3">
      <c r="A772" t="s">
        <v>989</v>
      </c>
      <c r="B772" s="3" t="s">
        <v>18</v>
      </c>
      <c r="C772" s="3">
        <v>4772</v>
      </c>
      <c r="D772" s="3" t="str">
        <f t="shared" si="26"/>
        <v xml:space="preserve">500 </v>
      </c>
      <c r="E772" s="3">
        <v>20</v>
      </c>
      <c r="I772" t="s">
        <v>27</v>
      </c>
      <c r="J772" s="3">
        <f>Table1[[#This Row],[Quantity_Sold (int)]]/Table1[[#This Row],[Quantity_In_Inventory]]</f>
        <v>0.10477787091366303</v>
      </c>
      <c r="M772" t="str" cm="1">
        <f t="array" ref="M772">_xlfn.IFS(AND(L772 &gt;= 0.5,L772 &lt;= 1.5), "Perfect", L772 &lt; 0.5, "Understocked", L772 &gt; 1.5, "Overstocked")</f>
        <v>Understocked</v>
      </c>
    </row>
    <row r="773" spans="1:13" hidden="1" x14ac:dyDescent="0.3">
      <c r="A773" t="s">
        <v>990</v>
      </c>
      <c r="B773" s="3" t="s">
        <v>18</v>
      </c>
      <c r="C773" s="3">
        <v>101</v>
      </c>
      <c r="D773" s="3" t="str">
        <f t="shared" si="26"/>
        <v xml:space="preserve">3,000 </v>
      </c>
      <c r="E773" s="3">
        <v>30</v>
      </c>
      <c r="I773" t="s">
        <v>42</v>
      </c>
      <c r="J773" s="3">
        <f>Table1[[#This Row],[Quantity_Sold (int)]]/Table1[[#This Row],[Quantity_In_Inventory]]</f>
        <v>2.9702970297029702E-2</v>
      </c>
      <c r="M773" t="str" cm="1">
        <f t="array" ref="M773">_xlfn.IFS(AND(L773 &gt;= 0.5,L773 &lt;= 1.5), "Perfect", L773 &lt; 0.5, "Understocked", L773 &gt; 1.5, "Overstocked")</f>
        <v>Understocked</v>
      </c>
    </row>
    <row r="774" spans="1:13" hidden="1" x14ac:dyDescent="0.3">
      <c r="A774" t="s">
        <v>991</v>
      </c>
      <c r="B774" s="3" t="s">
        <v>18</v>
      </c>
      <c r="C774" s="3">
        <v>320</v>
      </c>
      <c r="D774" s="3" t="str">
        <f t="shared" si="26"/>
        <v xml:space="preserve">169 </v>
      </c>
      <c r="E774" s="3">
        <v>195</v>
      </c>
      <c r="I774" t="s">
        <v>992</v>
      </c>
      <c r="J774" s="3">
        <f>Table1[[#This Row],[Quantity_Sold (int)]]/Table1[[#This Row],[Quantity_In_Inventory]]</f>
        <v>0.52812499999999996</v>
      </c>
      <c r="M774" t="str" cm="1">
        <f t="array" ref="M774">_xlfn.IFS(AND(L774 &gt;= 0.5,L774 &lt;= 1.5), "Perfect", L774 &lt; 0.5, "Understocked", L774 &gt; 1.5, "Overstocked")</f>
        <v>Understocked</v>
      </c>
    </row>
    <row r="775" spans="1:13" hidden="1" x14ac:dyDescent="0.3">
      <c r="A775" t="s">
        <v>993</v>
      </c>
      <c r="B775" s="3" t="s">
        <v>18</v>
      </c>
      <c r="C775" s="3">
        <v>18</v>
      </c>
      <c r="D775" s="3" t="str">
        <f t="shared" si="26"/>
        <v xml:space="preserve">600 </v>
      </c>
      <c r="E775" s="3">
        <v>1014</v>
      </c>
      <c r="I775" t="s">
        <v>93</v>
      </c>
      <c r="J775" s="3">
        <f>Table1[[#This Row],[Quantity_Sold (int)]]/Table1[[#This Row],[Quantity_In_Inventory]]</f>
        <v>33.333333333333336</v>
      </c>
      <c r="M775" t="str" cm="1">
        <f t="array" ref="M775">_xlfn.IFS(AND(L775 &gt;= 0.5,L775 &lt;= 1.5), "Perfect", L775 &lt; 0.5, "Understocked", L775 &gt; 1.5, "Overstocked")</f>
        <v>Understocked</v>
      </c>
    </row>
    <row r="776" spans="1:13" hidden="1" x14ac:dyDescent="0.3">
      <c r="A776" t="s">
        <v>994</v>
      </c>
      <c r="B776" s="3" t="s">
        <v>18</v>
      </c>
      <c r="C776" s="3">
        <v>40</v>
      </c>
      <c r="D776" s="3" t="str">
        <f t="shared" si="26"/>
        <v xml:space="preserve">12 </v>
      </c>
      <c r="E776" s="3">
        <v>131</v>
      </c>
      <c r="I776" t="s">
        <v>208</v>
      </c>
      <c r="J776" s="3">
        <f>Table1[[#This Row],[Quantity_Sold (int)]]/Table1[[#This Row],[Quantity_In_Inventory]]</f>
        <v>0.3</v>
      </c>
      <c r="M776" t="str" cm="1">
        <f t="array" ref="M776">_xlfn.IFS(AND(L776 &gt;= 0.5,L776 &lt;= 1.5), "Perfect", L776 &lt; 0.5, "Understocked", L776 &gt; 1.5, "Overstocked")</f>
        <v>Understocked</v>
      </c>
    </row>
    <row r="777" spans="1:13" hidden="1" x14ac:dyDescent="0.3">
      <c r="A777" t="s">
        <v>995</v>
      </c>
      <c r="B777" s="3" t="s">
        <v>18</v>
      </c>
      <c r="C777" s="3">
        <v>5885</v>
      </c>
      <c r="D777" s="3" t="str">
        <f t="shared" si="26"/>
        <v xml:space="preserve">366 </v>
      </c>
      <c r="E777" s="3">
        <v>13976</v>
      </c>
      <c r="I777" t="s">
        <v>996</v>
      </c>
      <c r="J777" s="3">
        <f>Table1[[#This Row],[Quantity_Sold (int)]]/Table1[[#This Row],[Quantity_In_Inventory]]</f>
        <v>6.2192013593882753E-2</v>
      </c>
      <c r="M777" t="str" cm="1">
        <f t="array" ref="M777">_xlfn.IFS(AND(L777 &gt;= 0.5,L777 &lt;= 1.5), "Perfect", L777 &lt; 0.5, "Understocked", L777 &gt; 1.5, "Overstocked")</f>
        <v>Understocked</v>
      </c>
    </row>
    <row r="778" spans="1:13" hidden="1" x14ac:dyDescent="0.3">
      <c r="A778" t="s">
        <v>997</v>
      </c>
      <c r="B778" s="3" t="s">
        <v>18</v>
      </c>
      <c r="C778" s="3">
        <v>300</v>
      </c>
      <c r="D778" s="3" t="str">
        <f t="shared" si="26"/>
        <v xml:space="preserve">58 </v>
      </c>
      <c r="E778" s="3">
        <v>397</v>
      </c>
      <c r="I778" t="s">
        <v>848</v>
      </c>
      <c r="J778" s="3">
        <f>Table1[[#This Row],[Quantity_Sold (int)]]/Table1[[#This Row],[Quantity_In_Inventory]]</f>
        <v>0.19333333333333333</v>
      </c>
      <c r="M778" t="str" cm="1">
        <f t="array" ref="M778">_xlfn.IFS(AND(L778 &gt;= 0.5,L778 &lt;= 1.5), "Perfect", L778 &lt; 0.5, "Understocked", L778 &gt; 1.5, "Overstocked")</f>
        <v>Understocked</v>
      </c>
    </row>
    <row r="779" spans="1:13" hidden="1" x14ac:dyDescent="0.3">
      <c r="A779" t="s">
        <v>998</v>
      </c>
      <c r="B779" s="3" t="s">
        <v>18</v>
      </c>
      <c r="C779" s="3">
        <v>121</v>
      </c>
      <c r="D779" s="3" t="str">
        <f t="shared" si="26"/>
        <v xml:space="preserve">156 </v>
      </c>
      <c r="E779" s="3">
        <v>21</v>
      </c>
      <c r="I779" t="s">
        <v>999</v>
      </c>
      <c r="J779" s="3">
        <f>Table1[[#This Row],[Quantity_Sold (int)]]/Table1[[#This Row],[Quantity_In_Inventory]]</f>
        <v>1.2892561983471074</v>
      </c>
      <c r="M779" t="str" cm="1">
        <f t="array" ref="M779">_xlfn.IFS(AND(L779 &gt;= 0.5,L779 &lt;= 1.5), "Perfect", L779 &lt; 0.5, "Understocked", L779 &gt; 1.5, "Overstocked")</f>
        <v>Understocked</v>
      </c>
    </row>
    <row r="780" spans="1:13" hidden="1" x14ac:dyDescent="0.3">
      <c r="A780" t="s">
        <v>1000</v>
      </c>
      <c r="B780" s="3" t="s">
        <v>18</v>
      </c>
      <c r="C780" s="3">
        <v>1</v>
      </c>
      <c r="D780" s="3" t="str">
        <f t="shared" si="26"/>
        <v xml:space="preserve">11 </v>
      </c>
      <c r="E780" s="3">
        <v>250</v>
      </c>
      <c r="I780" t="s">
        <v>200</v>
      </c>
      <c r="J780" s="3">
        <f>Table1[[#This Row],[Quantity_Sold (int)]]/Table1[[#This Row],[Quantity_In_Inventory]]</f>
        <v>11</v>
      </c>
      <c r="M780" t="str" cm="1">
        <f t="array" ref="M780">_xlfn.IFS(AND(L780 &gt;= 0.5,L780 &lt;= 1.5), "Perfect", L780 &lt; 0.5, "Understocked", L780 &gt; 1.5, "Overstocked")</f>
        <v>Understocked</v>
      </c>
    </row>
    <row r="781" spans="1:13" hidden="1" x14ac:dyDescent="0.3">
      <c r="A781" t="s">
        <v>1001</v>
      </c>
      <c r="B781" s="3" t="s">
        <v>18</v>
      </c>
      <c r="C781" s="3">
        <v>27</v>
      </c>
      <c r="D781" s="3" t="str">
        <f t="shared" si="26"/>
        <v xml:space="preserve">90 </v>
      </c>
      <c r="E781" s="3">
        <v>136</v>
      </c>
      <c r="I781" t="s">
        <v>921</v>
      </c>
      <c r="J781" s="3">
        <f>Table1[[#This Row],[Quantity_Sold (int)]]/Table1[[#This Row],[Quantity_In_Inventory]]</f>
        <v>3.3333333333333335</v>
      </c>
      <c r="M781" t="str" cm="1">
        <f t="array" ref="M781">_xlfn.IFS(AND(L781 &gt;= 0.5,L781 &lt;= 1.5), "Perfect", L781 &lt; 0.5, "Understocked", L781 &gt; 1.5, "Overstocked")</f>
        <v>Understocked</v>
      </c>
    </row>
    <row r="782" spans="1:13" hidden="1" x14ac:dyDescent="0.3">
      <c r="A782" t="s">
        <v>1002</v>
      </c>
      <c r="B782" s="3" t="s">
        <v>18</v>
      </c>
      <c r="C782" s="3">
        <v>2323</v>
      </c>
      <c r="D782" s="3" t="str">
        <f t="shared" si="26"/>
        <v xml:space="preserve">1 </v>
      </c>
      <c r="E782" s="3">
        <v>28208</v>
      </c>
      <c r="I782" t="s">
        <v>36</v>
      </c>
      <c r="J782" s="3">
        <f>Table1[[#This Row],[Quantity_Sold (int)]]/Table1[[#This Row],[Quantity_In_Inventory]]</f>
        <v>4.3047783039173483E-4</v>
      </c>
      <c r="M782" t="str" cm="1">
        <f t="array" ref="M782">_xlfn.IFS(AND(L782 &gt;= 0.5,L782 &lt;= 1.5), "Perfect", L782 &lt; 0.5, "Understocked", L782 &gt; 1.5, "Overstocked")</f>
        <v>Understocked</v>
      </c>
    </row>
    <row r="783" spans="1:13" hidden="1" x14ac:dyDescent="0.3">
      <c r="A783" t="s">
        <v>1003</v>
      </c>
      <c r="B783" s="3" t="s">
        <v>18</v>
      </c>
      <c r="C783" s="3">
        <v>2381</v>
      </c>
      <c r="D783" s="3" t="str">
        <f t="shared" si="26"/>
        <v xml:space="preserve">62 </v>
      </c>
      <c r="E783" s="3">
        <v>773</v>
      </c>
      <c r="I783" t="s">
        <v>656</v>
      </c>
      <c r="J783" s="3">
        <f>Table1[[#This Row],[Quantity_Sold (int)]]/Table1[[#This Row],[Quantity_In_Inventory]]</f>
        <v>2.6039479210415793E-2</v>
      </c>
      <c r="M783" t="str" cm="1">
        <f t="array" ref="M783">_xlfn.IFS(AND(L783 &gt;= 0.5,L783 &lt;= 1.5), "Perfect", L783 &lt; 0.5, "Understocked", L783 &gt; 1.5, "Overstocked")</f>
        <v>Understocked</v>
      </c>
    </row>
    <row r="784" spans="1:13" hidden="1" x14ac:dyDescent="0.3">
      <c r="A784" t="s">
        <v>1004</v>
      </c>
      <c r="B784" s="3" t="s">
        <v>18</v>
      </c>
      <c r="C784" s="3">
        <v>1119</v>
      </c>
      <c r="D784" s="3" t="str">
        <f t="shared" si="26"/>
        <v xml:space="preserve">152 </v>
      </c>
      <c r="E784" s="3">
        <v>191</v>
      </c>
      <c r="I784" t="s">
        <v>564</v>
      </c>
      <c r="J784" s="3">
        <f>Table1[[#This Row],[Quantity_Sold (int)]]/Table1[[#This Row],[Quantity_In_Inventory]]</f>
        <v>0.13583556747095621</v>
      </c>
      <c r="M784" t="str" cm="1">
        <f t="array" ref="M784">_xlfn.IFS(AND(L784 &gt;= 0.5,L784 &lt;= 1.5), "Perfect", L784 &lt; 0.5, "Understocked", L784 &gt; 1.5, "Overstocked")</f>
        <v>Understocked</v>
      </c>
    </row>
    <row r="785" spans="1:13" hidden="1" x14ac:dyDescent="0.3">
      <c r="A785" t="s">
        <v>1005</v>
      </c>
      <c r="B785" s="3" t="s">
        <v>18</v>
      </c>
      <c r="C785" s="3">
        <v>2180</v>
      </c>
      <c r="D785" s="3" t="str">
        <f t="shared" si="26"/>
        <v xml:space="preserve">20 </v>
      </c>
      <c r="E785" s="3">
        <v>281</v>
      </c>
      <c r="I785" t="s">
        <v>8</v>
      </c>
      <c r="J785" s="3">
        <f>Table1[[#This Row],[Quantity_Sold (int)]]/Table1[[#This Row],[Quantity_In_Inventory]]</f>
        <v>9.1743119266055051E-3</v>
      </c>
      <c r="M785" t="str" cm="1">
        <f t="array" ref="M785">_xlfn.IFS(AND(L785 &gt;= 0.5,L785 &lt;= 1.5), "Perfect", L785 &lt; 0.5, "Understocked", L785 &gt; 1.5, "Overstocked")</f>
        <v>Understocked</v>
      </c>
    </row>
    <row r="786" spans="1:13" hidden="1" x14ac:dyDescent="0.3">
      <c r="A786" t="s">
        <v>1006</v>
      </c>
      <c r="B786" s="3" t="s">
        <v>18</v>
      </c>
      <c r="C786" s="3">
        <v>4</v>
      </c>
      <c r="D786" s="3" t="str">
        <f t="shared" si="26"/>
        <v xml:space="preserve">13 </v>
      </c>
      <c r="E786" s="3">
        <v>193</v>
      </c>
      <c r="I786" t="s">
        <v>65</v>
      </c>
      <c r="J786" s="3">
        <f>Table1[[#This Row],[Quantity_Sold (int)]]/Table1[[#This Row],[Quantity_In_Inventory]]</f>
        <v>3.25</v>
      </c>
      <c r="M786" t="str" cm="1">
        <f t="array" ref="M786">_xlfn.IFS(AND(L786 &gt;= 0.5,L786 &lt;= 1.5), "Perfect", L786 &lt; 0.5, "Understocked", L786 &gt; 1.5, "Overstocked")</f>
        <v>Understocked</v>
      </c>
    </row>
    <row r="787" spans="1:13" hidden="1" x14ac:dyDescent="0.3">
      <c r="A787" t="s">
        <v>1007</v>
      </c>
      <c r="B787" s="3" t="s">
        <v>18</v>
      </c>
      <c r="C787" s="3">
        <v>402</v>
      </c>
      <c r="D787" s="3" t="str">
        <f t="shared" si="26"/>
        <v xml:space="preserve">253 </v>
      </c>
      <c r="E787" s="3">
        <v>41060</v>
      </c>
      <c r="I787" t="s">
        <v>868</v>
      </c>
      <c r="J787" s="3">
        <f>Table1[[#This Row],[Quantity_Sold (int)]]/Table1[[#This Row],[Quantity_In_Inventory]]</f>
        <v>0.62935323383084574</v>
      </c>
      <c r="M787" t="str" cm="1">
        <f t="array" ref="M787">_xlfn.IFS(AND(L787 &gt;= 0.5,L787 &lt;= 1.5), "Perfect", L787 &lt; 0.5, "Understocked", L787 &gt; 1.5, "Overstocked")</f>
        <v>Understocked</v>
      </c>
    </row>
    <row r="788" spans="1:13" hidden="1" x14ac:dyDescent="0.3">
      <c r="A788" t="s">
        <v>154</v>
      </c>
      <c r="B788" s="3" t="s">
        <v>18</v>
      </c>
      <c r="C788" s="3">
        <v>59</v>
      </c>
      <c r="D788" s="3" t="str">
        <f t="shared" si="26"/>
        <v xml:space="preserve">60 </v>
      </c>
      <c r="E788" s="3">
        <v>369</v>
      </c>
      <c r="I788" t="s">
        <v>740</v>
      </c>
      <c r="J788" s="3">
        <f>Table1[[#This Row],[Quantity_Sold (int)]]/Table1[[#This Row],[Quantity_In_Inventory]]</f>
        <v>1.0169491525423728</v>
      </c>
      <c r="M788" t="str" cm="1">
        <f t="array" ref="M788">_xlfn.IFS(AND(L788 &gt;= 0.5,L788 &lt;= 1.5), "Perfect", L788 &lt; 0.5, "Understocked", L788 &gt; 1.5, "Overstocked")</f>
        <v>Understocked</v>
      </c>
    </row>
    <row r="789" spans="1:13" hidden="1" x14ac:dyDescent="0.3">
      <c r="A789" t="s">
        <v>1008</v>
      </c>
      <c r="B789" s="3" t="s">
        <v>18</v>
      </c>
      <c r="C789" s="3">
        <v>797</v>
      </c>
      <c r="D789" s="3" t="str">
        <f t="shared" si="26"/>
        <v xml:space="preserve">35 </v>
      </c>
      <c r="E789" s="3">
        <v>5057</v>
      </c>
      <c r="I789" t="s">
        <v>676</v>
      </c>
      <c r="J789" s="3">
        <f>Table1[[#This Row],[Quantity_Sold (int)]]/Table1[[#This Row],[Quantity_In_Inventory]]</f>
        <v>4.3914680050188205E-2</v>
      </c>
      <c r="M789" t="str" cm="1">
        <f t="array" ref="M789">_xlfn.IFS(AND(L789 &gt;= 0.5,L789 &lt;= 1.5), "Perfect", L789 &lt; 0.5, "Understocked", L789 &gt; 1.5, "Overstocked")</f>
        <v>Understocked</v>
      </c>
    </row>
    <row r="790" spans="1:13" hidden="1" x14ac:dyDescent="0.3">
      <c r="A790" t="s">
        <v>1009</v>
      </c>
      <c r="B790" s="3" t="s">
        <v>18</v>
      </c>
      <c r="C790" s="3">
        <v>246</v>
      </c>
      <c r="D790" s="3" t="str">
        <f t="shared" si="26"/>
        <v xml:space="preserve">34 </v>
      </c>
      <c r="E790" s="3">
        <v>1383</v>
      </c>
      <c r="I790" t="s">
        <v>558</v>
      </c>
      <c r="J790" s="3">
        <f>Table1[[#This Row],[Quantity_Sold (int)]]/Table1[[#This Row],[Quantity_In_Inventory]]</f>
        <v>0.13821138211382114</v>
      </c>
      <c r="M790" t="str" cm="1">
        <f t="array" ref="M790">_xlfn.IFS(AND(L790 &gt;= 0.5,L790 &lt;= 1.5), "Perfect", L790 &lt; 0.5, "Understocked", L790 &gt; 1.5, "Overstocked")</f>
        <v>Understocked</v>
      </c>
    </row>
    <row r="791" spans="1:13" hidden="1" x14ac:dyDescent="0.3">
      <c r="A791" t="s">
        <v>1010</v>
      </c>
      <c r="B791" s="3" t="s">
        <v>18</v>
      </c>
      <c r="C791" s="3">
        <v>134</v>
      </c>
      <c r="D791" s="3" t="str">
        <f t="shared" si="26"/>
        <v xml:space="preserve">1,000 </v>
      </c>
      <c r="E791" s="3">
        <v>1298</v>
      </c>
      <c r="I791" t="s">
        <v>12</v>
      </c>
      <c r="J791" s="3">
        <f>Table1[[#This Row],[Quantity_Sold (int)]]/Table1[[#This Row],[Quantity_In_Inventory]]</f>
        <v>7.462686567164179E-3</v>
      </c>
      <c r="M791" t="str" cm="1">
        <f t="array" ref="M791">_xlfn.IFS(AND(L791 &gt;= 0.5,L791 &lt;= 1.5), "Perfect", L791 &lt; 0.5, "Understocked", L791 &gt; 1.5, "Overstocked")</f>
        <v>Understocked</v>
      </c>
    </row>
    <row r="792" spans="1:13" hidden="1" x14ac:dyDescent="0.3">
      <c r="A792" t="s">
        <v>1011</v>
      </c>
      <c r="B792" s="3" t="s">
        <v>18</v>
      </c>
      <c r="C792" s="3">
        <v>34918</v>
      </c>
      <c r="D792" s="3" t="str">
        <f t="shared" si="26"/>
        <v xml:space="preserve">600 </v>
      </c>
      <c r="E792" s="3">
        <v>119</v>
      </c>
      <c r="I792" t="s">
        <v>93</v>
      </c>
      <c r="J792" s="3">
        <f>Table1[[#This Row],[Quantity_Sold (int)]]/Table1[[#This Row],[Quantity_In_Inventory]]</f>
        <v>1.7183114725929319E-2</v>
      </c>
      <c r="M792" t="str" cm="1">
        <f t="array" ref="M792">_xlfn.IFS(AND(L792 &gt;= 0.5,L792 &lt;= 1.5), "Perfect", L792 &lt; 0.5, "Understocked", L792 &gt; 1.5, "Overstocked")</f>
        <v>Understocked</v>
      </c>
    </row>
    <row r="793" spans="1:13" hidden="1" x14ac:dyDescent="0.3">
      <c r="A793" t="s">
        <v>1012</v>
      </c>
      <c r="B793" s="3" t="s">
        <v>18</v>
      </c>
      <c r="C793" s="3">
        <v>10</v>
      </c>
      <c r="D793" s="3" t="str">
        <f t="shared" si="26"/>
        <v xml:space="preserve">50 </v>
      </c>
      <c r="E793" s="3">
        <v>389</v>
      </c>
      <c r="I793" t="s">
        <v>256</v>
      </c>
      <c r="J793" s="3">
        <f>Table1[[#This Row],[Quantity_Sold (int)]]/Table1[[#This Row],[Quantity_In_Inventory]]</f>
        <v>5</v>
      </c>
      <c r="M793" t="str" cm="1">
        <f t="array" ref="M793">_xlfn.IFS(AND(L793 &gt;= 0.5,L793 &lt;= 1.5), "Perfect", L793 &lt; 0.5, "Understocked", L793 &gt; 1.5, "Overstocked")</f>
        <v>Understocked</v>
      </c>
    </row>
    <row r="794" spans="1:13" hidden="1" x14ac:dyDescent="0.3">
      <c r="A794" t="s">
        <v>1013</v>
      </c>
      <c r="B794" s="3" t="s">
        <v>18</v>
      </c>
      <c r="C794" s="3">
        <v>221</v>
      </c>
      <c r="D794" s="3" t="str">
        <f t="shared" si="26"/>
        <v xml:space="preserve">61 </v>
      </c>
      <c r="E794" s="3">
        <v>795</v>
      </c>
      <c r="I794" t="s">
        <v>1014</v>
      </c>
      <c r="J794" s="3">
        <f>Table1[[#This Row],[Quantity_Sold (int)]]/Table1[[#This Row],[Quantity_In_Inventory]]</f>
        <v>0.27601809954751133</v>
      </c>
      <c r="M794" t="str" cm="1">
        <f t="array" ref="M794">_xlfn.IFS(AND(L794 &gt;= 0.5,L794 &lt;= 1.5), "Perfect", L794 &lt; 0.5, "Understocked", L794 &gt; 1.5, "Overstocked")</f>
        <v>Understocked</v>
      </c>
    </row>
    <row r="795" spans="1:13" hidden="1" x14ac:dyDescent="0.3">
      <c r="A795" t="s">
        <v>1015</v>
      </c>
      <c r="B795" s="3" t="s">
        <v>18</v>
      </c>
      <c r="C795" s="3">
        <v>762</v>
      </c>
      <c r="D795" s="3" t="str">
        <f t="shared" si="26"/>
        <v xml:space="preserve">135 </v>
      </c>
      <c r="E795" s="3">
        <v>2410</v>
      </c>
      <c r="I795" t="s">
        <v>1016</v>
      </c>
      <c r="J795" s="3">
        <f>Table1[[#This Row],[Quantity_Sold (int)]]/Table1[[#This Row],[Quantity_In_Inventory]]</f>
        <v>0.17716535433070865</v>
      </c>
      <c r="M795" t="str" cm="1">
        <f t="array" ref="M795">_xlfn.IFS(AND(L795 &gt;= 0.5,L795 &lt;= 1.5), "Perfect", L795 &lt; 0.5, "Understocked", L795 &gt; 1.5, "Overstocked")</f>
        <v>Understocked</v>
      </c>
    </row>
    <row r="796" spans="1:13" hidden="1" x14ac:dyDescent="0.3">
      <c r="A796" t="s">
        <v>1017</v>
      </c>
      <c r="B796" s="3" t="s">
        <v>18</v>
      </c>
      <c r="C796" s="3">
        <v>158</v>
      </c>
      <c r="D796" s="3" t="str">
        <f t="shared" si="26"/>
        <v xml:space="preserve">5 </v>
      </c>
      <c r="E796" s="3">
        <v>68</v>
      </c>
      <c r="I796" t="s">
        <v>2</v>
      </c>
      <c r="J796" s="3">
        <f>Table1[[#This Row],[Quantity_Sold (int)]]/Table1[[#This Row],[Quantity_In_Inventory]]</f>
        <v>3.1645569620253167E-2</v>
      </c>
      <c r="M796" t="str" cm="1">
        <f t="array" ref="M796">_xlfn.IFS(AND(L796 &gt;= 0.5,L796 &lt;= 1.5), "Perfect", L796 &lt; 0.5, "Understocked", L796 &gt; 1.5, "Overstocked")</f>
        <v>Understocked</v>
      </c>
    </row>
    <row r="797" spans="1:13" hidden="1" x14ac:dyDescent="0.3">
      <c r="A797" t="s">
        <v>1018</v>
      </c>
      <c r="B797" s="3" t="s">
        <v>18</v>
      </c>
      <c r="C797" s="3">
        <v>114</v>
      </c>
      <c r="D797" s="3" t="str">
        <f t="shared" si="26"/>
        <v xml:space="preserve">132 </v>
      </c>
      <c r="E797" s="3">
        <v>2597</v>
      </c>
      <c r="I797" t="s">
        <v>666</v>
      </c>
      <c r="J797" s="3">
        <f>Table1[[#This Row],[Quantity_Sold (int)]]/Table1[[#This Row],[Quantity_In_Inventory]]</f>
        <v>1.1578947368421053</v>
      </c>
      <c r="M797" t="str" cm="1">
        <f t="array" ref="M797">_xlfn.IFS(AND(L797 &gt;= 0.5,L797 &lt;= 1.5), "Perfect", L797 &lt; 0.5, "Understocked", L797 &gt; 1.5, "Overstocked")</f>
        <v>Understocked</v>
      </c>
    </row>
    <row r="798" spans="1:13" hidden="1" x14ac:dyDescent="0.3">
      <c r="A798" t="s">
        <v>1019</v>
      </c>
      <c r="B798" s="3" t="s">
        <v>18</v>
      </c>
      <c r="C798" s="3">
        <v>76</v>
      </c>
      <c r="D798" s="3" t="str">
        <f t="shared" si="26"/>
        <v xml:space="preserve">33 </v>
      </c>
      <c r="E798" s="3">
        <v>363</v>
      </c>
      <c r="I798" t="s">
        <v>748</v>
      </c>
      <c r="J798" s="3">
        <f>Table1[[#This Row],[Quantity_Sold (int)]]/Table1[[#This Row],[Quantity_In_Inventory]]</f>
        <v>0.43421052631578949</v>
      </c>
      <c r="M798" t="str" cm="1">
        <f t="array" ref="M798">_xlfn.IFS(AND(L798 &gt;= 0.5,L798 &lt;= 1.5), "Perfect", L798 &lt; 0.5, "Understocked", L798 &gt; 1.5, "Overstocked")</f>
        <v>Understocked</v>
      </c>
    </row>
    <row r="799" spans="1:13" hidden="1" x14ac:dyDescent="0.3">
      <c r="A799" t="s">
        <v>1020</v>
      </c>
      <c r="B799" s="3" t="s">
        <v>18</v>
      </c>
      <c r="C799" s="3">
        <v>94</v>
      </c>
      <c r="D799" s="3" t="str">
        <f t="shared" si="26"/>
        <v xml:space="preserve">24 </v>
      </c>
      <c r="E799" s="3">
        <v>110</v>
      </c>
      <c r="I799" t="s">
        <v>497</v>
      </c>
      <c r="J799" s="3">
        <f>Table1[[#This Row],[Quantity_Sold (int)]]/Table1[[#This Row],[Quantity_In_Inventory]]</f>
        <v>0.25531914893617019</v>
      </c>
      <c r="M799" t="str" cm="1">
        <f t="array" ref="M799">_xlfn.IFS(AND(L799 &gt;= 0.5,L799 &lt;= 1.5), "Perfect", L799 &lt; 0.5, "Understocked", L799 &gt; 1.5, "Overstocked")</f>
        <v>Understocked</v>
      </c>
    </row>
    <row r="800" spans="1:13" hidden="1" x14ac:dyDescent="0.3">
      <c r="A800" t="s">
        <v>1021</v>
      </c>
      <c r="B800" s="3" t="s">
        <v>18</v>
      </c>
      <c r="C800" s="3">
        <v>1875</v>
      </c>
      <c r="D800" s="3" t="str">
        <f t="shared" si="26"/>
        <v xml:space="preserve">28 </v>
      </c>
      <c r="E800" s="3">
        <v>15</v>
      </c>
      <c r="I800" t="s">
        <v>5</v>
      </c>
      <c r="J800" s="3">
        <f>Table1[[#This Row],[Quantity_Sold (int)]]/Table1[[#This Row],[Quantity_In_Inventory]]</f>
        <v>1.4933333333333333E-2</v>
      </c>
      <c r="M800" t="str" cm="1">
        <f t="array" ref="M800">_xlfn.IFS(AND(L800 &gt;= 0.5,L800 &lt;= 1.5), "Perfect", L800 &lt; 0.5, "Understocked", L800 &gt; 1.5, "Overstocked")</f>
        <v>Understocked</v>
      </c>
    </row>
    <row r="801" spans="1:13" hidden="1" x14ac:dyDescent="0.3">
      <c r="A801" t="s">
        <v>1022</v>
      </c>
      <c r="B801" s="3" t="s">
        <v>18</v>
      </c>
      <c r="C801" s="3">
        <v>121</v>
      </c>
      <c r="D801" s="3" t="str">
        <f t="shared" si="26"/>
        <v xml:space="preserve">261 </v>
      </c>
      <c r="E801" s="3">
        <v>187</v>
      </c>
      <c r="I801" t="s">
        <v>555</v>
      </c>
      <c r="J801" s="3">
        <f>Table1[[#This Row],[Quantity_Sold (int)]]/Table1[[#This Row],[Quantity_In_Inventory]]</f>
        <v>2.1570247933884299</v>
      </c>
      <c r="M801" t="str" cm="1">
        <f t="array" ref="M801">_xlfn.IFS(AND(L801 &gt;= 0.5,L801 &lt;= 1.5), "Perfect", L801 &lt; 0.5, "Understocked", L801 &gt; 1.5, "Overstocked")</f>
        <v>Understocked</v>
      </c>
    </row>
    <row r="802" spans="1:13" hidden="1" x14ac:dyDescent="0.3">
      <c r="A802" t="s">
        <v>1023</v>
      </c>
      <c r="B802" s="3" t="s">
        <v>18</v>
      </c>
      <c r="C802" s="3">
        <v>255</v>
      </c>
      <c r="D802" s="3" t="str">
        <f t="shared" si="26"/>
        <v xml:space="preserve">391 </v>
      </c>
      <c r="E802" s="3">
        <v>169</v>
      </c>
      <c r="I802" t="s">
        <v>1024</v>
      </c>
      <c r="J802" s="3">
        <f>Table1[[#This Row],[Quantity_Sold (int)]]/Table1[[#This Row],[Quantity_In_Inventory]]</f>
        <v>1.5333333333333334</v>
      </c>
      <c r="M802" t="str" cm="1">
        <f t="array" ref="M802">_xlfn.IFS(AND(L802 &gt;= 0.5,L802 &lt;= 1.5), "Perfect", L802 &lt; 0.5, "Understocked", L802 &gt; 1.5, "Overstocked")</f>
        <v>Understocked</v>
      </c>
    </row>
    <row r="803" spans="1:13" hidden="1" x14ac:dyDescent="0.3">
      <c r="A803" t="s">
        <v>1025</v>
      </c>
      <c r="B803" s="3" t="s">
        <v>18</v>
      </c>
      <c r="C803" s="3">
        <v>487</v>
      </c>
      <c r="D803" s="3" t="str">
        <f t="shared" si="26"/>
        <v xml:space="preserve">352 </v>
      </c>
      <c r="E803" s="3">
        <v>505</v>
      </c>
      <c r="I803" t="s">
        <v>1026</v>
      </c>
      <c r="J803" s="3">
        <f>Table1[[#This Row],[Quantity_Sold (int)]]/Table1[[#This Row],[Quantity_In_Inventory]]</f>
        <v>0.7227926078028748</v>
      </c>
      <c r="M803" t="str" cm="1">
        <f t="array" ref="M803">_xlfn.IFS(AND(L803 &gt;= 0.5,L803 &lt;= 1.5), "Perfect", L803 &lt; 0.5, "Understocked", L803 &gt; 1.5, "Overstocked")</f>
        <v>Understocked</v>
      </c>
    </row>
    <row r="804" spans="1:13" hidden="1" x14ac:dyDescent="0.3">
      <c r="A804" t="s">
        <v>1027</v>
      </c>
      <c r="B804" s="3" t="s">
        <v>18</v>
      </c>
      <c r="C804" s="3">
        <v>263</v>
      </c>
      <c r="D804" s="3" t="str">
        <f t="shared" si="26"/>
        <v xml:space="preserve">69 </v>
      </c>
      <c r="E804" s="3">
        <v>33</v>
      </c>
      <c r="I804" t="s">
        <v>29</v>
      </c>
      <c r="J804" s="3">
        <f>Table1[[#This Row],[Quantity_Sold (int)]]/Table1[[#This Row],[Quantity_In_Inventory]]</f>
        <v>0.26235741444866922</v>
      </c>
      <c r="M804" t="str" cm="1">
        <f t="array" ref="M804">_xlfn.IFS(AND(L804 &gt;= 0.5,L804 &lt;= 1.5), "Perfect", L804 &lt; 0.5, "Understocked", L804 &gt; 1.5, "Overstocked")</f>
        <v>Understocked</v>
      </c>
    </row>
    <row r="805" spans="1:13" hidden="1" x14ac:dyDescent="0.3">
      <c r="A805" t="s">
        <v>1028</v>
      </c>
      <c r="B805" s="3" t="s">
        <v>18</v>
      </c>
      <c r="C805" s="3">
        <v>7750</v>
      </c>
      <c r="D805" s="3" t="str">
        <f t="shared" si="26"/>
        <v xml:space="preserve">87 </v>
      </c>
      <c r="E805" s="3">
        <v>203</v>
      </c>
      <c r="I805" t="s">
        <v>284</v>
      </c>
      <c r="J805" s="3">
        <f>Table1[[#This Row],[Quantity_Sold (int)]]/Table1[[#This Row],[Quantity_In_Inventory]]</f>
        <v>1.1225806451612903E-2</v>
      </c>
      <c r="M805" t="str" cm="1">
        <f t="array" ref="M805">_xlfn.IFS(AND(L805 &gt;= 0.5,L805 &lt;= 1.5), "Perfect", L805 &lt; 0.5, "Understocked", L805 &gt; 1.5, "Overstocked")</f>
        <v>Understocked</v>
      </c>
    </row>
    <row r="806" spans="1:13" hidden="1" x14ac:dyDescent="0.3">
      <c r="A806" t="s">
        <v>1029</v>
      </c>
      <c r="B806" s="3" t="s">
        <v>18</v>
      </c>
      <c r="C806" s="3">
        <v>77</v>
      </c>
      <c r="D806" s="3" t="str">
        <f t="shared" si="26"/>
        <v xml:space="preserve">1,000 </v>
      </c>
      <c r="E806" s="3">
        <v>27</v>
      </c>
      <c r="I806" t="s">
        <v>12</v>
      </c>
      <c r="J806" s="3">
        <f>Table1[[#This Row],[Quantity_Sold (int)]]/Table1[[#This Row],[Quantity_In_Inventory]]</f>
        <v>1.2987012987012988E-2</v>
      </c>
      <c r="M806" t="str" cm="1">
        <f t="array" ref="M806">_xlfn.IFS(AND(L806 &gt;= 0.5,L806 &lt;= 1.5), "Perfect", L806 &lt; 0.5, "Understocked", L806 &gt; 1.5, "Overstocked")</f>
        <v>Understocked</v>
      </c>
    </row>
    <row r="807" spans="1:13" hidden="1" x14ac:dyDescent="0.3">
      <c r="A807" t="s">
        <v>455</v>
      </c>
      <c r="B807" s="3" t="s">
        <v>18</v>
      </c>
      <c r="C807" s="3">
        <v>92</v>
      </c>
      <c r="D807" s="3" t="str">
        <f t="shared" si="26"/>
        <v xml:space="preserve">800 </v>
      </c>
      <c r="E807" s="3">
        <v>85</v>
      </c>
      <c r="I807" t="s">
        <v>168</v>
      </c>
      <c r="J807" s="3">
        <f>Table1[[#This Row],[Quantity_Sold (int)]]/Table1[[#This Row],[Quantity_In_Inventory]]</f>
        <v>8.695652173913043</v>
      </c>
      <c r="M807" t="str" cm="1">
        <f t="array" ref="M807">_xlfn.IFS(AND(L807 &gt;= 0.5,L807 &lt;= 1.5), "Perfect", L807 &lt; 0.5, "Understocked", L807 &gt; 1.5, "Overstocked")</f>
        <v>Understocked</v>
      </c>
    </row>
    <row r="808" spans="1:13" hidden="1" x14ac:dyDescent="0.3">
      <c r="A808" t="s">
        <v>1030</v>
      </c>
      <c r="B808" s="3" t="s">
        <v>18</v>
      </c>
      <c r="C808" s="3">
        <v>74</v>
      </c>
      <c r="D808" s="3" t="str">
        <f t="shared" si="26"/>
        <v xml:space="preserve">113 </v>
      </c>
      <c r="E808" s="3">
        <v>54</v>
      </c>
      <c r="I808" t="s">
        <v>1031</v>
      </c>
      <c r="J808" s="3">
        <f>Table1[[#This Row],[Quantity_Sold (int)]]/Table1[[#This Row],[Quantity_In_Inventory]]</f>
        <v>1.527027027027027</v>
      </c>
      <c r="M808" t="str" cm="1">
        <f t="array" ref="M808">_xlfn.IFS(AND(L808 &gt;= 0.5,L808 &lt;= 1.5), "Perfect", L808 &lt; 0.5, "Understocked", L808 &gt; 1.5, "Overstocked")</f>
        <v>Understocked</v>
      </c>
    </row>
    <row r="809" spans="1:13" hidden="1" x14ac:dyDescent="0.3">
      <c r="A809" t="s">
        <v>1032</v>
      </c>
      <c r="B809" s="3" t="s">
        <v>18</v>
      </c>
      <c r="C809" s="3">
        <v>87</v>
      </c>
      <c r="D809" s="3" t="str">
        <f t="shared" si="26"/>
        <v xml:space="preserve">12 </v>
      </c>
      <c r="E809" s="3">
        <v>13</v>
      </c>
      <c r="I809" t="s">
        <v>208</v>
      </c>
      <c r="J809" s="3">
        <f>Table1[[#This Row],[Quantity_Sold (int)]]/Table1[[#This Row],[Quantity_In_Inventory]]</f>
        <v>0.13793103448275862</v>
      </c>
      <c r="M809" t="str" cm="1">
        <f t="array" ref="M809">_xlfn.IFS(AND(L809 &gt;= 0.5,L809 &lt;= 1.5), "Perfect", L809 &lt; 0.5, "Understocked", L809 &gt; 1.5, "Overstocked")</f>
        <v>Understocked</v>
      </c>
    </row>
    <row r="810" spans="1:13" hidden="1" x14ac:dyDescent="0.3">
      <c r="A810" t="s">
        <v>1033</v>
      </c>
      <c r="B810" s="3" t="s">
        <v>18</v>
      </c>
      <c r="C810" s="3">
        <v>298</v>
      </c>
      <c r="D810" s="3" t="str">
        <f t="shared" si="26"/>
        <v xml:space="preserve">159 </v>
      </c>
      <c r="E810" s="3">
        <v>12910</v>
      </c>
      <c r="I810" t="s">
        <v>1034</v>
      </c>
      <c r="J810" s="3">
        <f>Table1[[#This Row],[Quantity_Sold (int)]]/Table1[[#This Row],[Quantity_In_Inventory]]</f>
        <v>0.53355704697986572</v>
      </c>
      <c r="M810" t="str" cm="1">
        <f t="array" ref="M810">_xlfn.IFS(AND(L810 &gt;= 0.5,L810 &lt;= 1.5), "Perfect", L810 &lt; 0.5, "Understocked", L810 &gt; 1.5, "Overstocked")</f>
        <v>Understocked</v>
      </c>
    </row>
    <row r="811" spans="1:13" hidden="1" x14ac:dyDescent="0.3">
      <c r="A811" t="s">
        <v>1035</v>
      </c>
      <c r="B811" s="3" t="s">
        <v>18</v>
      </c>
      <c r="C811" s="3">
        <v>10666</v>
      </c>
      <c r="D811" s="3" t="str">
        <f t="shared" si="26"/>
        <v xml:space="preserve">112 </v>
      </c>
      <c r="E811" s="3">
        <v>41</v>
      </c>
      <c r="I811" t="s">
        <v>1036</v>
      </c>
      <c r="J811" s="3">
        <f>Table1[[#This Row],[Quantity_Sold (int)]]/Table1[[#This Row],[Quantity_In_Inventory]]</f>
        <v>1.0500656291018189E-2</v>
      </c>
      <c r="M811" t="str" cm="1">
        <f t="array" ref="M811">_xlfn.IFS(AND(L811 &gt;= 0.5,L811 &lt;= 1.5), "Perfect", L811 &lt; 0.5, "Understocked", L811 &gt; 1.5, "Overstocked")</f>
        <v>Understocked</v>
      </c>
    </row>
    <row r="812" spans="1:13" hidden="1" x14ac:dyDescent="0.3">
      <c r="A812" t="s">
        <v>1037</v>
      </c>
      <c r="B812" s="3" t="s">
        <v>18</v>
      </c>
      <c r="C812" s="3">
        <v>19</v>
      </c>
      <c r="D812" s="3" t="str">
        <f t="shared" si="26"/>
        <v xml:space="preserve">474 </v>
      </c>
      <c r="E812" s="3">
        <v>51</v>
      </c>
      <c r="I812" t="s">
        <v>1038</v>
      </c>
      <c r="J812" s="3">
        <f>Table1[[#This Row],[Quantity_Sold (int)]]/Table1[[#This Row],[Quantity_In_Inventory]]</f>
        <v>24.94736842105263</v>
      </c>
      <c r="M812" t="str" cm="1">
        <f t="array" ref="M812">_xlfn.IFS(AND(L812 &gt;= 0.5,L812 &lt;= 1.5), "Perfect", L812 &lt; 0.5, "Understocked", L812 &gt; 1.5, "Overstocked")</f>
        <v>Understocked</v>
      </c>
    </row>
    <row r="813" spans="1:13" hidden="1" x14ac:dyDescent="0.3">
      <c r="A813" t="s">
        <v>1039</v>
      </c>
      <c r="B813" s="3" t="s">
        <v>18</v>
      </c>
      <c r="C813" s="3">
        <v>522</v>
      </c>
      <c r="D813" s="3" t="str">
        <f t="shared" si="26"/>
        <v xml:space="preserve">1,000 </v>
      </c>
      <c r="E813" s="3">
        <v>505</v>
      </c>
      <c r="I813" t="s">
        <v>12</v>
      </c>
      <c r="J813" s="3">
        <f>Table1[[#This Row],[Quantity_Sold (int)]]/Table1[[#This Row],[Quantity_In_Inventory]]</f>
        <v>1.9157088122605363E-3</v>
      </c>
      <c r="M813" t="str" cm="1">
        <f t="array" ref="M813">_xlfn.IFS(AND(L813 &gt;= 0.5,L813 &lt;= 1.5), "Perfect", L813 &lt; 0.5, "Understocked", L813 &gt; 1.5, "Overstocked")</f>
        <v>Understocked</v>
      </c>
    </row>
    <row r="814" spans="1:13" hidden="1" x14ac:dyDescent="0.3">
      <c r="A814" t="s">
        <v>1040</v>
      </c>
      <c r="B814" s="3" t="s">
        <v>18</v>
      </c>
      <c r="C814" s="3">
        <v>5</v>
      </c>
      <c r="D814" s="3" t="str">
        <f t="shared" si="26"/>
        <v xml:space="preserve">167 </v>
      </c>
      <c r="E814" s="3">
        <v>67</v>
      </c>
      <c r="I814" t="s">
        <v>1041</v>
      </c>
      <c r="J814" s="3">
        <f>Table1[[#This Row],[Quantity_Sold (int)]]/Table1[[#This Row],[Quantity_In_Inventory]]</f>
        <v>33.4</v>
      </c>
      <c r="M814" t="str" cm="1">
        <f t="array" ref="M814">_xlfn.IFS(AND(L814 &gt;= 0.5,L814 &lt;= 1.5), "Perfect", L814 &lt; 0.5, "Understocked", L814 &gt; 1.5, "Overstocked")</f>
        <v>Understocked</v>
      </c>
    </row>
    <row r="815" spans="1:13" hidden="1" x14ac:dyDescent="0.3">
      <c r="A815" t="s">
        <v>1042</v>
      </c>
      <c r="B815" s="3" t="s">
        <v>18</v>
      </c>
      <c r="C815" s="3">
        <v>29311</v>
      </c>
      <c r="D815" s="3" t="str">
        <f t="shared" si="26"/>
        <v xml:space="preserve">700 </v>
      </c>
      <c r="E815" s="3">
        <v>845</v>
      </c>
      <c r="I815" t="s">
        <v>231</v>
      </c>
      <c r="J815" s="3">
        <f>Table1[[#This Row],[Quantity_Sold (int)]]/Table1[[#This Row],[Quantity_In_Inventory]]</f>
        <v>2.3881819112278668E-2</v>
      </c>
      <c r="M815" t="str" cm="1">
        <f t="array" ref="M815">_xlfn.IFS(AND(L815 &gt;= 0.5,L815 &lt;= 1.5), "Perfect", L815 &lt; 0.5, "Understocked", L815 &gt; 1.5, "Overstocked")</f>
        <v>Understocked</v>
      </c>
    </row>
    <row r="816" spans="1:13" hidden="1" x14ac:dyDescent="0.3">
      <c r="A816" t="s">
        <v>1043</v>
      </c>
      <c r="B816" s="3" t="s">
        <v>18</v>
      </c>
      <c r="C816" s="3">
        <v>471</v>
      </c>
      <c r="D816" s="3" t="str">
        <f t="shared" si="26"/>
        <v xml:space="preserve">215 </v>
      </c>
      <c r="E816" s="3">
        <v>61</v>
      </c>
      <c r="I816" t="s">
        <v>775</v>
      </c>
      <c r="J816" s="3">
        <f>Table1[[#This Row],[Quantity_Sold (int)]]/Table1[[#This Row],[Quantity_In_Inventory]]</f>
        <v>0.45647558386411891</v>
      </c>
      <c r="M816" t="str" cm="1">
        <f t="array" ref="M816">_xlfn.IFS(AND(L816 &gt;= 0.5,L816 &lt;= 1.5), "Perfect", L816 &lt; 0.5, "Understocked", L816 &gt; 1.5, "Overstocked")</f>
        <v>Understocked</v>
      </c>
    </row>
    <row r="817" spans="1:13" hidden="1" x14ac:dyDescent="0.3">
      <c r="A817" t="s">
        <v>1044</v>
      </c>
      <c r="B817" s="3" t="s">
        <v>18</v>
      </c>
      <c r="C817" s="3">
        <v>174</v>
      </c>
      <c r="D817" s="3" t="str">
        <f t="shared" si="26"/>
        <v xml:space="preserve">160 </v>
      </c>
      <c r="E817" s="3">
        <v>217</v>
      </c>
      <c r="I817" t="s">
        <v>953</v>
      </c>
      <c r="J817" s="3">
        <f>Table1[[#This Row],[Quantity_Sold (int)]]/Table1[[#This Row],[Quantity_In_Inventory]]</f>
        <v>0.91954022988505746</v>
      </c>
      <c r="M817" t="str" cm="1">
        <f t="array" ref="M817">_xlfn.IFS(AND(L817 &gt;= 0.5,L817 &lt;= 1.5), "Perfect", L817 &lt; 0.5, "Understocked", L817 &gt; 1.5, "Overstocked")</f>
        <v>Understocked</v>
      </c>
    </row>
    <row r="818" spans="1:13" hidden="1" x14ac:dyDescent="0.3">
      <c r="A818" t="s">
        <v>979</v>
      </c>
      <c r="B818" s="3" t="s">
        <v>18</v>
      </c>
      <c r="C818" s="3">
        <v>51</v>
      </c>
      <c r="D818" s="3" t="str">
        <f t="shared" si="26"/>
        <v xml:space="preserve">63 </v>
      </c>
      <c r="E818" s="3">
        <v>90</v>
      </c>
      <c r="I818" t="s">
        <v>265</v>
      </c>
      <c r="J818" s="3">
        <f>Table1[[#This Row],[Quantity_Sold (int)]]/Table1[[#This Row],[Quantity_In_Inventory]]</f>
        <v>1.2352941176470589</v>
      </c>
      <c r="M818" t="str" cm="1">
        <f t="array" ref="M818">_xlfn.IFS(AND(L818 &gt;= 0.5,L818 &lt;= 1.5), "Perfect", L818 &lt; 0.5, "Understocked", L818 &gt; 1.5, "Overstocked")</f>
        <v>Understocked</v>
      </c>
    </row>
    <row r="819" spans="1:13" hidden="1" x14ac:dyDescent="0.3">
      <c r="A819" t="s">
        <v>1045</v>
      </c>
      <c r="B819" s="3" t="s">
        <v>18</v>
      </c>
      <c r="C819" s="3">
        <v>40</v>
      </c>
      <c r="D819" s="3" t="str">
        <f t="shared" si="26"/>
        <v xml:space="preserve">500 </v>
      </c>
      <c r="E819" s="3">
        <v>142</v>
      </c>
      <c r="I819" t="s">
        <v>27</v>
      </c>
      <c r="J819" s="3">
        <f>Table1[[#This Row],[Quantity_Sold (int)]]/Table1[[#This Row],[Quantity_In_Inventory]]</f>
        <v>12.5</v>
      </c>
      <c r="M819" t="str" cm="1">
        <f t="array" ref="M819">_xlfn.IFS(AND(L819 &gt;= 0.5,L819 &lt;= 1.5), "Perfect", L819 &lt; 0.5, "Understocked", L819 &gt; 1.5, "Overstocked")</f>
        <v>Understocked</v>
      </c>
    </row>
    <row r="820" spans="1:13" hidden="1" x14ac:dyDescent="0.3">
      <c r="A820" t="s">
        <v>1046</v>
      </c>
      <c r="B820" s="3" t="s">
        <v>18</v>
      </c>
      <c r="C820" s="3">
        <v>102362</v>
      </c>
      <c r="D820" s="3" t="str">
        <f t="shared" si="26"/>
        <v xml:space="preserve">321 </v>
      </c>
      <c r="E820" s="3">
        <v>16114</v>
      </c>
      <c r="I820" t="s">
        <v>372</v>
      </c>
      <c r="J820" s="3">
        <f>Table1[[#This Row],[Quantity_Sold (int)]]/Table1[[#This Row],[Quantity_In_Inventory]]</f>
        <v>3.1359293487817747E-3</v>
      </c>
      <c r="M820" t="str" cm="1">
        <f t="array" ref="M820">_xlfn.IFS(AND(L820 &gt;= 0.5,L820 &lt;= 1.5), "Perfect", L820 &lt; 0.5, "Understocked", L820 &gt; 1.5, "Overstocked")</f>
        <v>Understocked</v>
      </c>
    </row>
    <row r="821" spans="1:13" hidden="1" x14ac:dyDescent="0.3">
      <c r="A821" t="s">
        <v>1047</v>
      </c>
      <c r="B821" s="3" t="s">
        <v>18</v>
      </c>
      <c r="C821" s="3">
        <v>28</v>
      </c>
      <c r="D821" s="3" t="str">
        <f t="shared" si="26"/>
        <v xml:space="preserve">209 </v>
      </c>
      <c r="E821" s="3">
        <v>57</v>
      </c>
      <c r="I821" t="s">
        <v>744</v>
      </c>
      <c r="J821" s="3">
        <f>Table1[[#This Row],[Quantity_Sold (int)]]/Table1[[#This Row],[Quantity_In_Inventory]]</f>
        <v>7.4642857142857144</v>
      </c>
      <c r="M821" t="str" cm="1">
        <f t="array" ref="M821">_xlfn.IFS(AND(L821 &gt;= 0.5,L821 &lt;= 1.5), "Perfect", L821 &lt; 0.5, "Understocked", L821 &gt; 1.5, "Overstocked")</f>
        <v>Understocked</v>
      </c>
    </row>
    <row r="822" spans="1:13" hidden="1" x14ac:dyDescent="0.3">
      <c r="A822" t="s">
        <v>1048</v>
      </c>
      <c r="B822" s="3" t="s">
        <v>18</v>
      </c>
      <c r="C822" s="3">
        <v>49</v>
      </c>
      <c r="D822" s="3" t="str">
        <f t="shared" si="26"/>
        <v xml:space="preserve">1,000 </v>
      </c>
      <c r="E822" s="3">
        <v>15</v>
      </c>
      <c r="I822" t="s">
        <v>12</v>
      </c>
      <c r="J822" s="3">
        <f>Table1[[#This Row],[Quantity_Sold (int)]]/Table1[[#This Row],[Quantity_In_Inventory]]</f>
        <v>2.0408163265306121E-2</v>
      </c>
      <c r="M822" t="str" cm="1">
        <f t="array" ref="M822">_xlfn.IFS(AND(L822 &gt;= 0.5,L822 &lt;= 1.5), "Perfect", L822 &lt; 0.5, "Understocked", L822 &gt; 1.5, "Overstocked")</f>
        <v>Understocked</v>
      </c>
    </row>
    <row r="823" spans="1:13" hidden="1" x14ac:dyDescent="0.3">
      <c r="A823" t="s">
        <v>194</v>
      </c>
      <c r="B823" s="3" t="s">
        <v>18</v>
      </c>
      <c r="C823" s="3">
        <v>8677</v>
      </c>
      <c r="D823" s="3" t="str">
        <f t="shared" si="26"/>
        <v xml:space="preserve">8 </v>
      </c>
      <c r="E823" s="3">
        <v>32805</v>
      </c>
      <c r="I823" t="s">
        <v>47</v>
      </c>
      <c r="J823" s="3">
        <f>Table1[[#This Row],[Quantity_Sold (int)]]/Table1[[#This Row],[Quantity_In_Inventory]]</f>
        <v>9.2197764204218053E-4</v>
      </c>
      <c r="M823" t="str" cm="1">
        <f t="array" ref="M823">_xlfn.IFS(AND(L823 &gt;= 0.5,L823 &lt;= 1.5), "Perfect", L823 &lt; 0.5, "Understocked", L823 &gt; 1.5, "Overstocked")</f>
        <v>Understocked</v>
      </c>
    </row>
    <row r="824" spans="1:13" hidden="1" x14ac:dyDescent="0.3">
      <c r="A824" t="s">
        <v>1049</v>
      </c>
      <c r="B824" s="3" t="s">
        <v>18</v>
      </c>
      <c r="C824" s="3">
        <v>149</v>
      </c>
      <c r="D824" s="3" t="str">
        <f t="shared" si="26"/>
        <v xml:space="preserve">131 </v>
      </c>
      <c r="E824" s="3">
        <v>29</v>
      </c>
      <c r="I824" t="s">
        <v>671</v>
      </c>
      <c r="J824" s="3">
        <f>Table1[[#This Row],[Quantity_Sold (int)]]/Table1[[#This Row],[Quantity_In_Inventory]]</f>
        <v>0.87919463087248317</v>
      </c>
      <c r="M824" t="str" cm="1">
        <f t="array" ref="M824">_xlfn.IFS(AND(L824 &gt;= 0.5,L824 &lt;= 1.5), "Perfect", L824 &lt; 0.5, "Understocked", L824 &gt; 1.5, "Overstocked")</f>
        <v>Understocked</v>
      </c>
    </row>
    <row r="825" spans="1:13" hidden="1" x14ac:dyDescent="0.3">
      <c r="A825" t="s">
        <v>1050</v>
      </c>
      <c r="B825" s="3" t="s">
        <v>18</v>
      </c>
      <c r="C825" s="3">
        <v>158</v>
      </c>
      <c r="D825" s="3" t="str">
        <f t="shared" si="26"/>
        <v xml:space="preserve">90 </v>
      </c>
      <c r="E825" s="3">
        <v>12</v>
      </c>
      <c r="I825" t="s">
        <v>921</v>
      </c>
      <c r="J825" s="3">
        <f>Table1[[#This Row],[Quantity_Sold (int)]]/Table1[[#This Row],[Quantity_In_Inventory]]</f>
        <v>0.569620253164557</v>
      </c>
      <c r="M825" t="str" cm="1">
        <f t="array" ref="M825">_xlfn.IFS(AND(L825 &gt;= 0.5,L825 &lt;= 1.5), "Perfect", L825 &lt; 0.5, "Understocked", L825 &gt; 1.5, "Overstocked")</f>
        <v>Understocked</v>
      </c>
    </row>
    <row r="826" spans="1:13" hidden="1" x14ac:dyDescent="0.3">
      <c r="A826" t="s">
        <v>1051</v>
      </c>
      <c r="B826" s="3" t="s">
        <v>18</v>
      </c>
      <c r="C826" s="3">
        <v>51</v>
      </c>
      <c r="D826" s="3" t="str">
        <f t="shared" si="26"/>
        <v xml:space="preserve">600 </v>
      </c>
      <c r="E826" s="3">
        <v>176</v>
      </c>
      <c r="I826" t="s">
        <v>93</v>
      </c>
      <c r="J826" s="3">
        <f>Table1[[#This Row],[Quantity_Sold (int)]]/Table1[[#This Row],[Quantity_In_Inventory]]</f>
        <v>11.764705882352942</v>
      </c>
      <c r="M826" t="str" cm="1">
        <f t="array" ref="M826">_xlfn.IFS(AND(L826 &gt;= 0.5,L826 &lt;= 1.5), "Perfect", L826 &lt; 0.5, "Understocked", L826 &gt; 1.5, "Overstocked")</f>
        <v>Understocked</v>
      </c>
    </row>
    <row r="827" spans="1:13" hidden="1" x14ac:dyDescent="0.3">
      <c r="A827" t="s">
        <v>1052</v>
      </c>
      <c r="B827" s="3" t="s">
        <v>18</v>
      </c>
      <c r="C827" s="3">
        <v>288</v>
      </c>
      <c r="D827" s="3" t="str">
        <f t="shared" si="26"/>
        <v xml:space="preserve">15 </v>
      </c>
      <c r="E827" s="3">
        <v>450</v>
      </c>
      <c r="I827" t="s">
        <v>386</v>
      </c>
      <c r="J827" s="3">
        <f>Table1[[#This Row],[Quantity_Sold (int)]]/Table1[[#This Row],[Quantity_In_Inventory]]</f>
        <v>5.2083333333333336E-2</v>
      </c>
      <c r="M827" t="str" cm="1">
        <f t="array" ref="M827">_xlfn.IFS(AND(L827 &gt;= 0.5,L827 &lt;= 1.5), "Perfect", L827 &lt; 0.5, "Understocked", L827 &gt; 1.5, "Overstocked")</f>
        <v>Understocked</v>
      </c>
    </row>
    <row r="828" spans="1:13" hidden="1" x14ac:dyDescent="0.3">
      <c r="A828" t="s">
        <v>1053</v>
      </c>
      <c r="B828" s="3" t="s">
        <v>18</v>
      </c>
      <c r="C828" s="3">
        <v>47</v>
      </c>
      <c r="D828" s="3" t="str">
        <f t="shared" si="26"/>
        <v xml:space="preserve">65 </v>
      </c>
      <c r="E828" s="3">
        <v>119</v>
      </c>
      <c r="I828" t="s">
        <v>566</v>
      </c>
      <c r="J828" s="3">
        <f>Table1[[#This Row],[Quantity_Sold (int)]]/Table1[[#This Row],[Quantity_In_Inventory]]</f>
        <v>1.3829787234042554</v>
      </c>
      <c r="M828" t="str" cm="1">
        <f t="array" ref="M828">_xlfn.IFS(AND(L828 &gt;= 0.5,L828 &lt;= 1.5), "Perfect", L828 &lt; 0.5, "Understocked", L828 &gt; 1.5, "Overstocked")</f>
        <v>Understocked</v>
      </c>
    </row>
    <row r="829" spans="1:13" hidden="1" x14ac:dyDescent="0.3">
      <c r="A829" t="s">
        <v>1054</v>
      </c>
      <c r="B829" s="3" t="s">
        <v>18</v>
      </c>
      <c r="C829" s="3">
        <v>57</v>
      </c>
      <c r="D829" s="3" t="str">
        <f t="shared" si="26"/>
        <v xml:space="preserve">14 </v>
      </c>
      <c r="E829" s="3">
        <v>291</v>
      </c>
      <c r="I829" t="s">
        <v>377</v>
      </c>
      <c r="J829" s="3">
        <f>Table1[[#This Row],[Quantity_Sold (int)]]/Table1[[#This Row],[Quantity_In_Inventory]]</f>
        <v>0.24561403508771928</v>
      </c>
      <c r="M829" t="str" cm="1">
        <f t="array" ref="M829">_xlfn.IFS(AND(L829 &gt;= 0.5,L829 &lt;= 1.5), "Perfect", L829 &lt; 0.5, "Understocked", L829 &gt; 1.5, "Overstocked")</f>
        <v>Understocked</v>
      </c>
    </row>
    <row r="830" spans="1:13" hidden="1" x14ac:dyDescent="0.3">
      <c r="A830" t="s">
        <v>1055</v>
      </c>
      <c r="B830" s="3" t="s">
        <v>18</v>
      </c>
      <c r="C830" s="3">
        <v>10</v>
      </c>
      <c r="D830" s="3" t="str">
        <f t="shared" si="26"/>
        <v xml:space="preserve">338 </v>
      </c>
      <c r="E830" s="3">
        <v>69</v>
      </c>
      <c r="I830" t="s">
        <v>1056</v>
      </c>
      <c r="J830" s="3">
        <f>Table1[[#This Row],[Quantity_Sold (int)]]/Table1[[#This Row],[Quantity_In_Inventory]]</f>
        <v>33.799999999999997</v>
      </c>
      <c r="M830" t="str" cm="1">
        <f t="array" ref="M830">_xlfn.IFS(AND(L830 &gt;= 0.5,L830 &lt;= 1.5), "Perfect", L830 &lt; 0.5, "Understocked", L830 &gt; 1.5, "Overstocked")</f>
        <v>Understocked</v>
      </c>
    </row>
    <row r="831" spans="1:13" hidden="1" x14ac:dyDescent="0.3">
      <c r="A831" t="s">
        <v>1057</v>
      </c>
      <c r="B831" s="3" t="s">
        <v>18</v>
      </c>
      <c r="C831" s="3">
        <v>23</v>
      </c>
      <c r="D831" s="3" t="str">
        <f t="shared" ref="D831:D894" si="27">SUBSTITUTE(SUBSTITUTE(I831,"sold",""), "+", "")</f>
        <v xml:space="preserve">280 </v>
      </c>
      <c r="E831" s="3">
        <v>649</v>
      </c>
      <c r="I831" t="s">
        <v>416</v>
      </c>
      <c r="J831" s="3">
        <f>Table1[[#This Row],[Quantity_Sold (int)]]/Table1[[#This Row],[Quantity_In_Inventory]]</f>
        <v>12.173913043478262</v>
      </c>
      <c r="M831" t="str" cm="1">
        <f t="array" ref="M831">_xlfn.IFS(AND(L831 &gt;= 0.5,L831 &lt;= 1.5), "Perfect", L831 &lt; 0.5, "Understocked", L831 &gt; 1.5, "Overstocked")</f>
        <v>Understocked</v>
      </c>
    </row>
    <row r="832" spans="1:13" hidden="1" x14ac:dyDescent="0.3">
      <c r="A832" t="s">
        <v>1058</v>
      </c>
      <c r="B832" s="3" t="s">
        <v>18</v>
      </c>
      <c r="C832" s="3">
        <v>354</v>
      </c>
      <c r="D832" s="3" t="str">
        <f t="shared" si="27"/>
        <v xml:space="preserve">0 </v>
      </c>
      <c r="E832" s="3">
        <v>45</v>
      </c>
      <c r="I832" t="s">
        <v>10</v>
      </c>
      <c r="J832" s="3">
        <f>Table1[[#This Row],[Quantity_Sold (int)]]/Table1[[#This Row],[Quantity_In_Inventory]]</f>
        <v>0</v>
      </c>
      <c r="M832" t="str" cm="1">
        <f t="array" ref="M832">_xlfn.IFS(AND(L832 &gt;= 0.5,L832 &lt;= 1.5), "Perfect", L832 &lt; 0.5, "Understocked", L832 &gt; 1.5, "Overstocked")</f>
        <v>Understocked</v>
      </c>
    </row>
    <row r="833" spans="1:13" hidden="1" x14ac:dyDescent="0.3">
      <c r="A833" t="s">
        <v>1059</v>
      </c>
      <c r="B833" s="3" t="s">
        <v>18</v>
      </c>
      <c r="C833" s="3">
        <v>228</v>
      </c>
      <c r="D833" s="3" t="str">
        <f t="shared" si="27"/>
        <v xml:space="preserve">96 </v>
      </c>
      <c r="E833" s="3">
        <v>15</v>
      </c>
      <c r="I833" t="s">
        <v>1060</v>
      </c>
      <c r="J833" s="3">
        <f>Table1[[#This Row],[Quantity_Sold (int)]]/Table1[[#This Row],[Quantity_In_Inventory]]</f>
        <v>0.42105263157894735</v>
      </c>
      <c r="M833" t="str" cm="1">
        <f t="array" ref="M833">_xlfn.IFS(AND(L833 &gt;= 0.5,L833 &lt;= 1.5), "Perfect", L833 &lt; 0.5, "Understocked", L833 &gt; 1.5, "Overstocked")</f>
        <v>Understocked</v>
      </c>
    </row>
    <row r="834" spans="1:13" hidden="1" x14ac:dyDescent="0.3">
      <c r="A834" t="s">
        <v>1061</v>
      </c>
      <c r="B834" s="3" t="s">
        <v>18</v>
      </c>
      <c r="C834" s="3">
        <v>50</v>
      </c>
      <c r="D834" s="3" t="str">
        <f t="shared" si="27"/>
        <v xml:space="preserve">107 </v>
      </c>
      <c r="E834" s="3">
        <v>5712</v>
      </c>
      <c r="I834" t="s">
        <v>344</v>
      </c>
      <c r="J834" s="3">
        <f>Table1[[#This Row],[Quantity_Sold (int)]]/Table1[[#This Row],[Quantity_In_Inventory]]</f>
        <v>2.14</v>
      </c>
      <c r="M834" t="str" cm="1">
        <f t="array" ref="M834">_xlfn.IFS(AND(L834 &gt;= 0.5,L834 &lt;= 1.5), "Perfect", L834 &lt; 0.5, "Understocked", L834 &gt; 1.5, "Overstocked")</f>
        <v>Understocked</v>
      </c>
    </row>
    <row r="835" spans="1:13" hidden="1" x14ac:dyDescent="0.3">
      <c r="A835" t="s">
        <v>1062</v>
      </c>
      <c r="B835" s="3" t="s">
        <v>18</v>
      </c>
      <c r="C835" s="3">
        <v>70</v>
      </c>
      <c r="D835" s="3" t="str">
        <f t="shared" si="27"/>
        <v xml:space="preserve">79 </v>
      </c>
      <c r="E835" s="3">
        <v>109</v>
      </c>
      <c r="I835" t="s">
        <v>1063</v>
      </c>
      <c r="J835" s="3">
        <f>Table1[[#This Row],[Quantity_Sold (int)]]/Table1[[#This Row],[Quantity_In_Inventory]]</f>
        <v>1.1285714285714286</v>
      </c>
      <c r="M835" t="str" cm="1">
        <f t="array" ref="M835">_xlfn.IFS(AND(L835 &gt;= 0.5,L835 &lt;= 1.5), "Perfect", L835 &lt; 0.5, "Understocked", L835 &gt; 1.5, "Overstocked")</f>
        <v>Understocked</v>
      </c>
    </row>
    <row r="836" spans="1:13" hidden="1" x14ac:dyDescent="0.3">
      <c r="A836" t="s">
        <v>1064</v>
      </c>
      <c r="B836" s="3" t="s">
        <v>18</v>
      </c>
      <c r="C836" s="3">
        <v>93</v>
      </c>
      <c r="D836" s="3" t="str">
        <f t="shared" si="27"/>
        <v xml:space="preserve">11 </v>
      </c>
      <c r="E836" s="3">
        <v>625</v>
      </c>
      <c r="I836" t="s">
        <v>200</v>
      </c>
      <c r="J836" s="3">
        <f>Table1[[#This Row],[Quantity_Sold (int)]]/Table1[[#This Row],[Quantity_In_Inventory]]</f>
        <v>0.11827956989247312</v>
      </c>
      <c r="M836" t="str" cm="1">
        <f t="array" ref="M836">_xlfn.IFS(AND(L836 &gt;= 0.5,L836 &lt;= 1.5), "Perfect", L836 &lt; 0.5, "Understocked", L836 &gt; 1.5, "Overstocked")</f>
        <v>Understocked</v>
      </c>
    </row>
    <row r="837" spans="1:13" hidden="1" x14ac:dyDescent="0.3">
      <c r="A837" t="s">
        <v>1065</v>
      </c>
      <c r="B837" s="3" t="s">
        <v>18</v>
      </c>
      <c r="C837" s="3">
        <v>2987</v>
      </c>
      <c r="D837" s="3" t="str">
        <f t="shared" si="27"/>
        <v xml:space="preserve">56 </v>
      </c>
      <c r="E837" s="3">
        <v>1687</v>
      </c>
      <c r="I837" t="s">
        <v>367</v>
      </c>
      <c r="J837" s="3">
        <f>Table1[[#This Row],[Quantity_Sold (int)]]/Table1[[#This Row],[Quantity_In_Inventory]]</f>
        <v>1.8747907599598258E-2</v>
      </c>
      <c r="M837" t="str" cm="1">
        <f t="array" ref="M837">_xlfn.IFS(AND(L837 &gt;= 0.5,L837 &lt;= 1.5), "Perfect", L837 &lt; 0.5, "Understocked", L837 &gt; 1.5, "Overstocked")</f>
        <v>Understocked</v>
      </c>
    </row>
    <row r="838" spans="1:13" hidden="1" x14ac:dyDescent="0.3">
      <c r="A838" t="s">
        <v>1066</v>
      </c>
      <c r="B838" s="3" t="s">
        <v>18</v>
      </c>
      <c r="C838" s="3">
        <v>270</v>
      </c>
      <c r="D838" s="3" t="str">
        <f t="shared" si="27"/>
        <v xml:space="preserve">1,000 </v>
      </c>
      <c r="E838" s="3">
        <v>1795</v>
      </c>
      <c r="I838" t="s">
        <v>12</v>
      </c>
      <c r="J838" s="3">
        <f>Table1[[#This Row],[Quantity_Sold (int)]]/Table1[[#This Row],[Quantity_In_Inventory]]</f>
        <v>3.7037037037037038E-3</v>
      </c>
      <c r="M838" t="str" cm="1">
        <f t="array" ref="M838">_xlfn.IFS(AND(L838 &gt;= 0.5,L838 &lt;= 1.5), "Perfect", L838 &lt; 0.5, "Understocked", L838 &gt; 1.5, "Overstocked")</f>
        <v>Understocked</v>
      </c>
    </row>
    <row r="839" spans="1:13" hidden="1" x14ac:dyDescent="0.3">
      <c r="A839" t="s">
        <v>1067</v>
      </c>
      <c r="B839" s="3" t="s">
        <v>18</v>
      </c>
      <c r="C839" s="3">
        <v>92</v>
      </c>
      <c r="D839" s="3" t="str">
        <f t="shared" si="27"/>
        <v xml:space="preserve">700 </v>
      </c>
      <c r="E839" s="3">
        <v>138</v>
      </c>
      <c r="I839" t="s">
        <v>231</v>
      </c>
      <c r="J839" s="3">
        <f>Table1[[#This Row],[Quantity_Sold (int)]]/Table1[[#This Row],[Quantity_In_Inventory]]</f>
        <v>7.6086956521739131</v>
      </c>
      <c r="M839" t="str" cm="1">
        <f t="array" ref="M839">_xlfn.IFS(AND(L839 &gt;= 0.5,L839 &lt;= 1.5), "Perfect", L839 &lt; 0.5, "Understocked", L839 &gt; 1.5, "Overstocked")</f>
        <v>Understocked</v>
      </c>
    </row>
    <row r="840" spans="1:13" hidden="1" x14ac:dyDescent="0.3">
      <c r="A840" t="s">
        <v>1068</v>
      </c>
      <c r="B840" s="3" t="s">
        <v>18</v>
      </c>
      <c r="C840" s="3">
        <v>46192</v>
      </c>
      <c r="D840" s="3" t="str">
        <f t="shared" si="27"/>
        <v xml:space="preserve">35 </v>
      </c>
      <c r="E840" s="3">
        <v>7674</v>
      </c>
      <c r="I840" t="s">
        <v>676</v>
      </c>
      <c r="J840" s="3">
        <f>Table1[[#This Row],[Quantity_Sold (int)]]/Table1[[#This Row],[Quantity_In_Inventory]]</f>
        <v>7.5770696224454449E-4</v>
      </c>
      <c r="M840" t="str" cm="1">
        <f t="array" ref="M840">_xlfn.IFS(AND(L840 &gt;= 0.5,L840 &lt;= 1.5), "Perfect", L840 &lt; 0.5, "Understocked", L840 &gt; 1.5, "Overstocked")</f>
        <v>Understocked</v>
      </c>
    </row>
    <row r="841" spans="1:13" hidden="1" x14ac:dyDescent="0.3">
      <c r="A841" t="s">
        <v>1069</v>
      </c>
      <c r="B841" s="3" t="s">
        <v>18</v>
      </c>
      <c r="C841" s="3">
        <v>283</v>
      </c>
      <c r="D841" s="3" t="str">
        <f t="shared" si="27"/>
        <v xml:space="preserve">27 </v>
      </c>
      <c r="E841" s="3">
        <v>282</v>
      </c>
      <c r="I841" t="s">
        <v>401</v>
      </c>
      <c r="J841" s="3">
        <f>Table1[[#This Row],[Quantity_Sold (int)]]/Table1[[#This Row],[Quantity_In_Inventory]]</f>
        <v>9.5406360424028266E-2</v>
      </c>
      <c r="M841" t="str" cm="1">
        <f t="array" ref="M841">_xlfn.IFS(AND(L841 &gt;= 0.5,L841 &lt;= 1.5), "Perfect", L841 &lt; 0.5, "Understocked", L841 &gt; 1.5, "Overstocked")</f>
        <v>Understocked</v>
      </c>
    </row>
    <row r="842" spans="1:13" hidden="1" x14ac:dyDescent="0.3">
      <c r="A842" t="s">
        <v>1070</v>
      </c>
      <c r="B842" s="3" t="s">
        <v>18</v>
      </c>
      <c r="C842" s="3">
        <v>1404</v>
      </c>
      <c r="D842" s="3" t="str">
        <f t="shared" si="27"/>
        <v xml:space="preserve">229 </v>
      </c>
      <c r="E842" s="3">
        <v>327</v>
      </c>
      <c r="I842" t="s">
        <v>1071</v>
      </c>
      <c r="J842" s="3">
        <f>Table1[[#This Row],[Quantity_Sold (int)]]/Table1[[#This Row],[Quantity_In_Inventory]]</f>
        <v>0.1631054131054131</v>
      </c>
      <c r="M842" t="str" cm="1">
        <f t="array" ref="M842">_xlfn.IFS(AND(L842 &gt;= 0.5,L842 &lt;= 1.5), "Perfect", L842 &lt; 0.5, "Understocked", L842 &gt; 1.5, "Overstocked")</f>
        <v>Understocked</v>
      </c>
    </row>
    <row r="843" spans="1:13" hidden="1" x14ac:dyDescent="0.3">
      <c r="A843" t="s">
        <v>1072</v>
      </c>
      <c r="B843" s="3" t="s">
        <v>18</v>
      </c>
      <c r="C843" s="3">
        <v>1470</v>
      </c>
      <c r="D843" s="3" t="str">
        <f t="shared" si="27"/>
        <v xml:space="preserve">187 </v>
      </c>
      <c r="E843" s="3">
        <v>127</v>
      </c>
      <c r="I843" t="s">
        <v>1073</v>
      </c>
      <c r="J843" s="3">
        <f>Table1[[#This Row],[Quantity_Sold (int)]]/Table1[[#This Row],[Quantity_In_Inventory]]</f>
        <v>0.1272108843537415</v>
      </c>
      <c r="M843" t="str" cm="1">
        <f t="array" ref="M843">_xlfn.IFS(AND(L843 &gt;= 0.5,L843 &lt;= 1.5), "Perfect", L843 &lt; 0.5, "Understocked", L843 &gt; 1.5, "Overstocked")</f>
        <v>Understocked</v>
      </c>
    </row>
    <row r="844" spans="1:13" hidden="1" x14ac:dyDescent="0.3">
      <c r="A844" t="s">
        <v>1074</v>
      </c>
      <c r="B844" s="3" t="s">
        <v>18</v>
      </c>
      <c r="C844" s="3">
        <v>70</v>
      </c>
      <c r="D844" s="3" t="str">
        <f t="shared" si="27"/>
        <v xml:space="preserve">800 </v>
      </c>
      <c r="E844" s="3">
        <v>64</v>
      </c>
      <c r="I844" t="s">
        <v>168</v>
      </c>
      <c r="J844" s="3">
        <f>Table1[[#This Row],[Quantity_Sold (int)]]/Table1[[#This Row],[Quantity_In_Inventory]]</f>
        <v>11.428571428571429</v>
      </c>
      <c r="M844" t="str" cm="1">
        <f t="array" ref="M844">_xlfn.IFS(AND(L844 &gt;= 0.5,L844 &lt;= 1.5), "Perfect", L844 &lt; 0.5, "Understocked", L844 &gt; 1.5, "Overstocked")</f>
        <v>Understocked</v>
      </c>
    </row>
    <row r="845" spans="1:13" hidden="1" x14ac:dyDescent="0.3">
      <c r="A845" t="s">
        <v>1075</v>
      </c>
      <c r="B845" s="3" t="s">
        <v>18</v>
      </c>
      <c r="C845" s="3">
        <v>44</v>
      </c>
      <c r="D845" s="3" t="str">
        <f t="shared" si="27"/>
        <v xml:space="preserve">10,000 </v>
      </c>
      <c r="E845" s="3">
        <v>765</v>
      </c>
      <c r="I845" t="s">
        <v>104</v>
      </c>
      <c r="J845" s="3">
        <f>Table1[[#This Row],[Quantity_Sold (int)]]/Table1[[#This Row],[Quantity_In_Inventory]]</f>
        <v>0.22727272727272727</v>
      </c>
      <c r="M845" t="str" cm="1">
        <f t="array" ref="M845">_xlfn.IFS(AND(L845 &gt;= 0.5,L845 &lt;= 1.5), "Perfect", L845 &lt; 0.5, "Understocked", L845 &gt; 1.5, "Overstocked")</f>
        <v>Understocked</v>
      </c>
    </row>
    <row r="846" spans="1:13" hidden="1" x14ac:dyDescent="0.3">
      <c r="A846" t="s">
        <v>1076</v>
      </c>
      <c r="B846" s="3" t="s">
        <v>18</v>
      </c>
      <c r="C846" s="3">
        <v>107</v>
      </c>
      <c r="D846" s="3" t="str">
        <f t="shared" si="27"/>
        <v xml:space="preserve">600 </v>
      </c>
      <c r="E846" s="3">
        <v>253</v>
      </c>
      <c r="I846" t="s">
        <v>93</v>
      </c>
      <c r="J846" s="3">
        <f>Table1[[#This Row],[Quantity_Sold (int)]]/Table1[[#This Row],[Quantity_In_Inventory]]</f>
        <v>5.6074766355140184</v>
      </c>
      <c r="M846" t="str" cm="1">
        <f t="array" ref="M846">_xlfn.IFS(AND(L846 &gt;= 0.5,L846 &lt;= 1.5), "Perfect", L846 &lt; 0.5, "Understocked", L846 &gt; 1.5, "Overstocked")</f>
        <v>Understocked</v>
      </c>
    </row>
    <row r="847" spans="1:13" hidden="1" x14ac:dyDescent="0.3">
      <c r="A847" t="s">
        <v>1077</v>
      </c>
      <c r="B847" s="3" t="s">
        <v>18</v>
      </c>
      <c r="C847" s="3">
        <v>483</v>
      </c>
      <c r="D847" s="3" t="str">
        <f t="shared" si="27"/>
        <v xml:space="preserve">700 </v>
      </c>
      <c r="E847" s="3">
        <v>17264</v>
      </c>
      <c r="I847" t="s">
        <v>231</v>
      </c>
      <c r="J847" s="3">
        <f>Table1[[#This Row],[Quantity_Sold (int)]]/Table1[[#This Row],[Quantity_In_Inventory]]</f>
        <v>1.4492753623188406</v>
      </c>
      <c r="M847" t="str" cm="1">
        <f t="array" ref="M847">_xlfn.IFS(AND(L847 &gt;= 0.5,L847 &lt;= 1.5), "Perfect", L847 &lt; 0.5, "Understocked", L847 &gt; 1.5, "Overstocked")</f>
        <v>Understocked</v>
      </c>
    </row>
    <row r="848" spans="1:13" hidden="1" x14ac:dyDescent="0.3">
      <c r="A848" t="s">
        <v>1078</v>
      </c>
      <c r="B848" s="3" t="s">
        <v>18</v>
      </c>
      <c r="C848" s="3">
        <v>10789</v>
      </c>
      <c r="D848" s="3" t="str">
        <f t="shared" si="27"/>
        <v xml:space="preserve">8 </v>
      </c>
      <c r="E848" s="3">
        <v>20672</v>
      </c>
      <c r="I848" t="s">
        <v>47</v>
      </c>
      <c r="J848" s="3">
        <f>Table1[[#This Row],[Quantity_Sold (int)]]/Table1[[#This Row],[Quantity_In_Inventory]]</f>
        <v>7.4149596811567335E-4</v>
      </c>
      <c r="M848" t="str" cm="1">
        <f t="array" ref="M848">_xlfn.IFS(AND(L848 &gt;= 0.5,L848 &lt;= 1.5), "Perfect", L848 &lt; 0.5, "Understocked", L848 &gt; 1.5, "Overstocked")</f>
        <v>Understocked</v>
      </c>
    </row>
    <row r="849" spans="1:13" hidden="1" x14ac:dyDescent="0.3">
      <c r="A849" t="s">
        <v>1079</v>
      </c>
      <c r="B849" s="3" t="s">
        <v>18</v>
      </c>
      <c r="C849" s="3">
        <v>65</v>
      </c>
      <c r="D849" s="3" t="str">
        <f t="shared" si="27"/>
        <v xml:space="preserve">186 </v>
      </c>
      <c r="E849" s="3">
        <v>18</v>
      </c>
      <c r="I849" t="s">
        <v>1080</v>
      </c>
      <c r="J849" s="3">
        <f>Table1[[#This Row],[Quantity_Sold (int)]]/Table1[[#This Row],[Quantity_In_Inventory]]</f>
        <v>2.8615384615384616</v>
      </c>
      <c r="M849" t="str" cm="1">
        <f t="array" ref="M849">_xlfn.IFS(AND(L849 &gt;= 0.5,L849 &lt;= 1.5), "Perfect", L849 &lt; 0.5, "Understocked", L849 &gt; 1.5, "Overstocked")</f>
        <v>Understocked</v>
      </c>
    </row>
    <row r="850" spans="1:13" hidden="1" x14ac:dyDescent="0.3">
      <c r="A850" t="s">
        <v>1081</v>
      </c>
      <c r="B850" s="3" t="s">
        <v>18</v>
      </c>
      <c r="C850" s="3">
        <v>36</v>
      </c>
      <c r="D850" s="3" t="str">
        <f t="shared" si="27"/>
        <v xml:space="preserve">63 </v>
      </c>
      <c r="E850" s="3">
        <v>537</v>
      </c>
      <c r="I850" t="s">
        <v>265</v>
      </c>
      <c r="J850" s="3">
        <f>Table1[[#This Row],[Quantity_Sold (int)]]/Table1[[#This Row],[Quantity_In_Inventory]]</f>
        <v>1.75</v>
      </c>
      <c r="M850" t="str" cm="1">
        <f t="array" ref="M850">_xlfn.IFS(AND(L850 &gt;= 0.5,L850 &lt;= 1.5), "Perfect", L850 &lt; 0.5, "Understocked", L850 &gt; 1.5, "Overstocked")</f>
        <v>Understocked</v>
      </c>
    </row>
    <row r="851" spans="1:13" hidden="1" x14ac:dyDescent="0.3">
      <c r="A851" t="s">
        <v>1082</v>
      </c>
      <c r="B851" s="3" t="s">
        <v>18</v>
      </c>
      <c r="C851" s="3">
        <v>19</v>
      </c>
      <c r="D851" s="3" t="str">
        <f t="shared" si="27"/>
        <v xml:space="preserve">275 </v>
      </c>
      <c r="E851" s="3">
        <v>15</v>
      </c>
      <c r="I851" t="s">
        <v>1083</v>
      </c>
      <c r="J851" s="3">
        <f>Table1[[#This Row],[Quantity_Sold (int)]]/Table1[[#This Row],[Quantity_In_Inventory]]</f>
        <v>14.473684210526315</v>
      </c>
      <c r="M851" t="str" cm="1">
        <f t="array" ref="M851">_xlfn.IFS(AND(L851 &gt;= 0.5,L851 &lt;= 1.5), "Perfect", L851 &lt; 0.5, "Understocked", L851 &gt; 1.5, "Overstocked")</f>
        <v>Understocked</v>
      </c>
    </row>
    <row r="852" spans="1:13" hidden="1" x14ac:dyDescent="0.3">
      <c r="A852" t="s">
        <v>1084</v>
      </c>
      <c r="B852" s="3" t="s">
        <v>18</v>
      </c>
      <c r="C852" s="3">
        <v>23</v>
      </c>
      <c r="D852" s="3" t="str">
        <f t="shared" si="27"/>
        <v xml:space="preserve">118 </v>
      </c>
      <c r="E852" s="3">
        <v>48</v>
      </c>
      <c r="I852" t="s">
        <v>1085</v>
      </c>
      <c r="J852" s="3">
        <f>Table1[[#This Row],[Quantity_Sold (int)]]/Table1[[#This Row],[Quantity_In_Inventory]]</f>
        <v>5.1304347826086953</v>
      </c>
      <c r="M852" t="str" cm="1">
        <f t="array" ref="M852">_xlfn.IFS(AND(L852 &gt;= 0.5,L852 &lt;= 1.5), "Perfect", L852 &lt; 0.5, "Understocked", L852 &gt; 1.5, "Overstocked")</f>
        <v>Understocked</v>
      </c>
    </row>
    <row r="853" spans="1:13" hidden="1" x14ac:dyDescent="0.3">
      <c r="A853" t="s">
        <v>115</v>
      </c>
      <c r="B853" s="3" t="s">
        <v>18</v>
      </c>
      <c r="C853" s="3">
        <v>573</v>
      </c>
      <c r="D853" s="3" t="str">
        <f t="shared" si="27"/>
        <v xml:space="preserve">4 </v>
      </c>
      <c r="E853" s="3">
        <v>12</v>
      </c>
      <c r="I853" t="s">
        <v>56</v>
      </c>
      <c r="J853" s="3">
        <f>Table1[[#This Row],[Quantity_Sold (int)]]/Table1[[#This Row],[Quantity_In_Inventory]]</f>
        <v>6.9808027923211171E-3</v>
      </c>
      <c r="M853" t="str" cm="1">
        <f t="array" ref="M853">_xlfn.IFS(AND(L853 &gt;= 0.5,L853 &lt;= 1.5), "Perfect", L853 &lt; 0.5, "Understocked", L853 &gt; 1.5, "Overstocked")</f>
        <v>Understocked</v>
      </c>
    </row>
    <row r="854" spans="1:13" hidden="1" x14ac:dyDescent="0.3">
      <c r="A854" t="s">
        <v>55</v>
      </c>
      <c r="B854" s="3" t="s">
        <v>18</v>
      </c>
      <c r="C854" s="3">
        <v>29240</v>
      </c>
      <c r="D854" s="3" t="str">
        <f t="shared" si="27"/>
        <v xml:space="preserve">216 </v>
      </c>
      <c r="E854" s="3">
        <v>1264</v>
      </c>
      <c r="I854" t="s">
        <v>1086</v>
      </c>
      <c r="J854" s="3">
        <f>Table1[[#This Row],[Quantity_Sold (int)]]/Table1[[#This Row],[Quantity_In_Inventory]]</f>
        <v>7.3871409028727769E-3</v>
      </c>
      <c r="M854" t="str" cm="1">
        <f t="array" ref="M854">_xlfn.IFS(AND(L854 &gt;= 0.5,L854 &lt;= 1.5), "Perfect", L854 &lt; 0.5, "Understocked", L854 &gt; 1.5, "Overstocked")</f>
        <v>Understocked</v>
      </c>
    </row>
    <row r="855" spans="1:13" hidden="1" x14ac:dyDescent="0.3">
      <c r="A855" t="s">
        <v>223</v>
      </c>
      <c r="B855" s="3" t="s">
        <v>18</v>
      </c>
      <c r="C855" s="3">
        <v>1664</v>
      </c>
      <c r="D855" s="3" t="str">
        <f t="shared" si="27"/>
        <v xml:space="preserve">2,000 </v>
      </c>
      <c r="E855" s="3">
        <v>40</v>
      </c>
      <c r="I855" t="s">
        <v>21</v>
      </c>
      <c r="J855" s="3">
        <f>Table1[[#This Row],[Quantity_Sold (int)]]/Table1[[#This Row],[Quantity_In_Inventory]]</f>
        <v>1.201923076923077E-3</v>
      </c>
      <c r="M855" t="str" cm="1">
        <f t="array" ref="M855">_xlfn.IFS(AND(L855 &gt;= 0.5,L855 &lt;= 1.5), "Perfect", L855 &lt; 0.5, "Understocked", L855 &gt; 1.5, "Overstocked")</f>
        <v>Understocked</v>
      </c>
    </row>
    <row r="856" spans="1:13" hidden="1" x14ac:dyDescent="0.3">
      <c r="A856" t="s">
        <v>1087</v>
      </c>
      <c r="B856" s="3" t="s">
        <v>18</v>
      </c>
      <c r="C856" s="3">
        <v>109</v>
      </c>
      <c r="D856" s="3" t="str">
        <f t="shared" si="27"/>
        <v xml:space="preserve">232 </v>
      </c>
      <c r="E856" s="3">
        <v>1629</v>
      </c>
      <c r="I856" t="s">
        <v>219</v>
      </c>
      <c r="J856" s="3">
        <f>Table1[[#This Row],[Quantity_Sold (int)]]/Table1[[#This Row],[Quantity_In_Inventory]]</f>
        <v>2.1284403669724772</v>
      </c>
      <c r="M856" t="str" cm="1">
        <f t="array" ref="M856">_xlfn.IFS(AND(L856 &gt;= 0.5,L856 &lt;= 1.5), "Perfect", L856 &lt; 0.5, "Understocked", L856 &gt; 1.5, "Overstocked")</f>
        <v>Understocked</v>
      </c>
    </row>
    <row r="857" spans="1:13" hidden="1" x14ac:dyDescent="0.3">
      <c r="A857" t="s">
        <v>1088</v>
      </c>
      <c r="B857" s="3" t="s">
        <v>18</v>
      </c>
      <c r="C857" s="3">
        <v>1</v>
      </c>
      <c r="D857" s="3" t="str">
        <f t="shared" si="27"/>
        <v>85 Vendidos</v>
      </c>
      <c r="E857" s="3">
        <v>1497</v>
      </c>
      <c r="I857" t="s">
        <v>1089</v>
      </c>
      <c r="J857" s="3" t="e">
        <f>Table1[[#This Row],[Quantity_Sold (int)]]/Table1[[#This Row],[Quantity_In_Inventory]]</f>
        <v>#VALUE!</v>
      </c>
      <c r="M857" t="str" cm="1">
        <f t="array" ref="M857">_xlfn.IFS(AND(L857 &gt;= 0.5,L857 &lt;= 1.5), "Perfect", L857 &lt; 0.5, "Understocked", L857 &gt; 1.5, "Overstocked")</f>
        <v>Understocked</v>
      </c>
    </row>
    <row r="858" spans="1:13" hidden="1" x14ac:dyDescent="0.3">
      <c r="A858" t="s">
        <v>1090</v>
      </c>
      <c r="B858" s="3" t="s">
        <v>18</v>
      </c>
      <c r="C858" s="3">
        <v>282</v>
      </c>
      <c r="D858" s="3" t="str">
        <f t="shared" si="27"/>
        <v xml:space="preserve">232 </v>
      </c>
      <c r="E858" s="3">
        <v>182</v>
      </c>
      <c r="I858" t="s">
        <v>219</v>
      </c>
      <c r="J858" s="3">
        <f>Table1[[#This Row],[Quantity_Sold (int)]]/Table1[[#This Row],[Quantity_In_Inventory]]</f>
        <v>0.82269503546099287</v>
      </c>
      <c r="M858" t="str" cm="1">
        <f t="array" ref="M858">_xlfn.IFS(AND(L858 &gt;= 0.5,L858 &lt;= 1.5), "Perfect", L858 &lt; 0.5, "Understocked", L858 &gt; 1.5, "Overstocked")</f>
        <v>Understocked</v>
      </c>
    </row>
    <row r="859" spans="1:13" hidden="1" x14ac:dyDescent="0.3">
      <c r="A859" t="s">
        <v>1091</v>
      </c>
      <c r="B859" s="3" t="s">
        <v>18</v>
      </c>
      <c r="C859" s="3">
        <v>69</v>
      </c>
      <c r="D859" s="3" t="str">
        <f t="shared" si="27"/>
        <v xml:space="preserve">3 </v>
      </c>
      <c r="E859" s="3">
        <v>618</v>
      </c>
      <c r="I859" t="s">
        <v>143</v>
      </c>
      <c r="J859" s="3">
        <f>Table1[[#This Row],[Quantity_Sold (int)]]/Table1[[#This Row],[Quantity_In_Inventory]]</f>
        <v>4.3478260869565216E-2</v>
      </c>
      <c r="M859" t="str" cm="1">
        <f t="array" ref="M859">_xlfn.IFS(AND(L859 &gt;= 0.5,L859 &lt;= 1.5), "Perfect", L859 &lt; 0.5, "Understocked", L859 &gt; 1.5, "Overstocked")</f>
        <v>Understocked</v>
      </c>
    </row>
    <row r="860" spans="1:13" hidden="1" x14ac:dyDescent="0.3">
      <c r="A860" t="s">
        <v>1092</v>
      </c>
      <c r="B860" s="3" t="s">
        <v>18</v>
      </c>
      <c r="C860" s="3">
        <v>356</v>
      </c>
      <c r="D860" s="3" t="str">
        <f t="shared" si="27"/>
        <v xml:space="preserve">112 </v>
      </c>
      <c r="E860" s="3">
        <v>4623</v>
      </c>
      <c r="I860" t="s">
        <v>1036</v>
      </c>
      <c r="J860" s="3">
        <f>Table1[[#This Row],[Quantity_Sold (int)]]/Table1[[#This Row],[Quantity_In_Inventory]]</f>
        <v>0.3146067415730337</v>
      </c>
      <c r="M860" t="str" cm="1">
        <f t="array" ref="M860">_xlfn.IFS(AND(L860 &gt;= 0.5,L860 &lt;= 1.5), "Perfect", L860 &lt; 0.5, "Understocked", L860 &gt; 1.5, "Overstocked")</f>
        <v>Understocked</v>
      </c>
    </row>
    <row r="861" spans="1:13" hidden="1" x14ac:dyDescent="0.3">
      <c r="A861" t="s">
        <v>343</v>
      </c>
      <c r="B861" s="3" t="s">
        <v>18</v>
      </c>
      <c r="C861" s="3">
        <v>376</v>
      </c>
      <c r="D861" s="3" t="str">
        <f t="shared" si="27"/>
        <v xml:space="preserve">4,000 </v>
      </c>
      <c r="E861" s="3">
        <v>908</v>
      </c>
      <c r="I861" t="s">
        <v>116</v>
      </c>
      <c r="J861" s="3">
        <f>Table1[[#This Row],[Quantity_Sold (int)]]/Table1[[#This Row],[Quantity_In_Inventory]]</f>
        <v>1.0638297872340425E-2</v>
      </c>
      <c r="M861" t="str" cm="1">
        <f t="array" ref="M861">_xlfn.IFS(AND(L861 &gt;= 0.5,L861 &lt;= 1.5), "Perfect", L861 &lt; 0.5, "Understocked", L861 &gt; 1.5, "Overstocked")</f>
        <v>Understocked</v>
      </c>
    </row>
    <row r="862" spans="1:13" hidden="1" x14ac:dyDescent="0.3">
      <c r="A862" t="s">
        <v>1093</v>
      </c>
      <c r="B862" s="3" t="s">
        <v>18</v>
      </c>
      <c r="C862" s="3">
        <v>28</v>
      </c>
      <c r="D862" s="3" t="str">
        <f t="shared" si="27"/>
        <v xml:space="preserve">12 </v>
      </c>
      <c r="E862" s="3">
        <v>142</v>
      </c>
      <c r="I862" t="s">
        <v>208</v>
      </c>
      <c r="J862" s="3">
        <f>Table1[[#This Row],[Quantity_Sold (int)]]/Table1[[#This Row],[Quantity_In_Inventory]]</f>
        <v>0.42857142857142855</v>
      </c>
      <c r="M862" t="str" cm="1">
        <f t="array" ref="M862">_xlfn.IFS(AND(L862 &gt;= 0.5,L862 &lt;= 1.5), "Perfect", L862 &lt; 0.5, "Understocked", L862 &gt; 1.5, "Overstocked")</f>
        <v>Understocked</v>
      </c>
    </row>
    <row r="863" spans="1:13" hidden="1" x14ac:dyDescent="0.3">
      <c r="A863" t="s">
        <v>1094</v>
      </c>
      <c r="B863" s="3" t="s">
        <v>18</v>
      </c>
      <c r="C863" s="3">
        <v>64</v>
      </c>
      <c r="D863" s="3" t="str">
        <f t="shared" si="27"/>
        <v xml:space="preserve">240 </v>
      </c>
      <c r="E863" s="3">
        <v>471</v>
      </c>
      <c r="I863" t="s">
        <v>1095</v>
      </c>
      <c r="J863" s="3">
        <f>Table1[[#This Row],[Quantity_Sold (int)]]/Table1[[#This Row],[Quantity_In_Inventory]]</f>
        <v>3.75</v>
      </c>
      <c r="M863" t="str" cm="1">
        <f t="array" ref="M863">_xlfn.IFS(AND(L863 &gt;= 0.5,L863 &lt;= 1.5), "Perfect", L863 &lt; 0.5, "Understocked", L863 &gt; 1.5, "Overstocked")</f>
        <v>Understocked</v>
      </c>
    </row>
    <row r="864" spans="1:13" hidden="1" x14ac:dyDescent="0.3">
      <c r="A864" t="s">
        <v>381</v>
      </c>
      <c r="B864" s="3" t="s">
        <v>18</v>
      </c>
      <c r="C864" s="3">
        <v>395</v>
      </c>
      <c r="D864" s="3" t="str">
        <f t="shared" si="27"/>
        <v xml:space="preserve">317 </v>
      </c>
      <c r="E864" s="3">
        <v>1845</v>
      </c>
      <c r="I864" t="s">
        <v>1096</v>
      </c>
      <c r="J864" s="3">
        <f>Table1[[#This Row],[Quantity_Sold (int)]]/Table1[[#This Row],[Quantity_In_Inventory]]</f>
        <v>0.8025316455696202</v>
      </c>
      <c r="M864" t="str" cm="1">
        <f t="array" ref="M864">_xlfn.IFS(AND(L864 &gt;= 0.5,L864 &lt;= 1.5), "Perfect", L864 &lt; 0.5, "Understocked", L864 &gt; 1.5, "Overstocked")</f>
        <v>Understocked</v>
      </c>
    </row>
    <row r="865" spans="1:13" hidden="1" x14ac:dyDescent="0.3">
      <c r="A865" t="s">
        <v>1097</v>
      </c>
      <c r="B865" s="3" t="s">
        <v>18</v>
      </c>
      <c r="C865" s="3">
        <v>4235</v>
      </c>
      <c r="D865" s="3" t="str">
        <f t="shared" si="27"/>
        <v xml:space="preserve">1,000 </v>
      </c>
      <c r="E865" s="3">
        <v>5275</v>
      </c>
      <c r="I865" t="s">
        <v>12</v>
      </c>
      <c r="J865" s="3">
        <f>Table1[[#This Row],[Quantity_Sold (int)]]/Table1[[#This Row],[Quantity_In_Inventory]]</f>
        <v>2.3612750885478159E-4</v>
      </c>
      <c r="M865" t="str" cm="1">
        <f t="array" ref="M865">_xlfn.IFS(AND(L865 &gt;= 0.5,L865 &lt;= 1.5), "Perfect", L865 &lt; 0.5, "Understocked", L865 &gt; 1.5, "Overstocked")</f>
        <v>Understocked</v>
      </c>
    </row>
    <row r="866" spans="1:13" hidden="1" x14ac:dyDescent="0.3">
      <c r="A866" t="s">
        <v>511</v>
      </c>
      <c r="B866" s="3" t="s">
        <v>18</v>
      </c>
      <c r="C866" s="3">
        <v>2056</v>
      </c>
      <c r="D866" s="3" t="str">
        <f t="shared" si="27"/>
        <v xml:space="preserve">1,000 </v>
      </c>
      <c r="E866" s="3">
        <v>3783</v>
      </c>
      <c r="I866" t="s">
        <v>12</v>
      </c>
      <c r="J866" s="3">
        <f>Table1[[#This Row],[Quantity_Sold (int)]]/Table1[[#This Row],[Quantity_In_Inventory]]</f>
        <v>4.8638132295719845E-4</v>
      </c>
      <c r="M866" t="str" cm="1">
        <f t="array" ref="M866">_xlfn.IFS(AND(L866 &gt;= 0.5,L866 &lt;= 1.5), "Perfect", L866 &lt; 0.5, "Understocked", L866 &gt; 1.5, "Overstocked")</f>
        <v>Understocked</v>
      </c>
    </row>
    <row r="867" spans="1:13" hidden="1" x14ac:dyDescent="0.3">
      <c r="A867" t="s">
        <v>1098</v>
      </c>
      <c r="B867" s="3" t="s">
        <v>18</v>
      </c>
      <c r="C867" s="3">
        <v>1136</v>
      </c>
      <c r="D867" s="3" t="str">
        <f t="shared" si="27"/>
        <v xml:space="preserve">16 </v>
      </c>
      <c r="E867" s="3">
        <v>28</v>
      </c>
      <c r="I867" t="s">
        <v>97</v>
      </c>
      <c r="J867" s="3">
        <f>Table1[[#This Row],[Quantity_Sold (int)]]/Table1[[#This Row],[Quantity_In_Inventory]]</f>
        <v>1.4084507042253521E-2</v>
      </c>
      <c r="M867" t="str" cm="1">
        <f t="array" ref="M867">_xlfn.IFS(AND(L867 &gt;= 0.5,L867 &lt;= 1.5), "Perfect", L867 &lt; 0.5, "Understocked", L867 &gt; 1.5, "Overstocked")</f>
        <v>Understocked</v>
      </c>
    </row>
    <row r="868" spans="1:13" hidden="1" x14ac:dyDescent="0.3">
      <c r="A868" t="s">
        <v>1099</v>
      </c>
      <c r="B868" s="3" t="s">
        <v>18</v>
      </c>
      <c r="C868" s="3">
        <v>90</v>
      </c>
      <c r="D868" s="3" t="str">
        <f t="shared" si="27"/>
        <v xml:space="preserve">477 </v>
      </c>
      <c r="E868" s="3">
        <v>47</v>
      </c>
      <c r="I868" t="s">
        <v>1100</v>
      </c>
      <c r="J868" s="3">
        <f>Table1[[#This Row],[Quantity_Sold (int)]]/Table1[[#This Row],[Quantity_In_Inventory]]</f>
        <v>5.3</v>
      </c>
      <c r="M868" t="str" cm="1">
        <f t="array" ref="M868">_xlfn.IFS(AND(L868 &gt;= 0.5,L868 &lt;= 1.5), "Perfect", L868 &lt; 0.5, "Understocked", L868 &gt; 1.5, "Overstocked")</f>
        <v>Understocked</v>
      </c>
    </row>
    <row r="869" spans="1:13" hidden="1" x14ac:dyDescent="0.3">
      <c r="A869" t="s">
        <v>1101</v>
      </c>
      <c r="B869" s="3" t="s">
        <v>18</v>
      </c>
      <c r="C869" s="3">
        <v>66</v>
      </c>
      <c r="D869" s="3" t="str">
        <f t="shared" si="27"/>
        <v>145 Vendus</v>
      </c>
      <c r="E869" s="3">
        <v>320</v>
      </c>
      <c r="I869" t="s">
        <v>1102</v>
      </c>
      <c r="J869" s="3" t="e">
        <f>Table1[[#This Row],[Quantity_Sold (int)]]/Table1[[#This Row],[Quantity_In_Inventory]]</f>
        <v>#VALUE!</v>
      </c>
      <c r="M869" t="str" cm="1">
        <f t="array" ref="M869">_xlfn.IFS(AND(L869 &gt;= 0.5,L869 &lt;= 1.5), "Perfect", L869 &lt; 0.5, "Understocked", L869 &gt; 1.5, "Overstocked")</f>
        <v>Understocked</v>
      </c>
    </row>
    <row r="870" spans="1:13" hidden="1" x14ac:dyDescent="0.3">
      <c r="A870" t="s">
        <v>1103</v>
      </c>
      <c r="B870" s="3" t="s">
        <v>18</v>
      </c>
      <c r="C870" s="3">
        <v>135</v>
      </c>
      <c r="D870" s="3" t="str">
        <f t="shared" si="27"/>
        <v xml:space="preserve">27 </v>
      </c>
      <c r="E870" s="3">
        <v>87</v>
      </c>
      <c r="I870" t="s">
        <v>401</v>
      </c>
      <c r="J870" s="3">
        <f>Table1[[#This Row],[Quantity_Sold (int)]]/Table1[[#This Row],[Quantity_In_Inventory]]</f>
        <v>0.2</v>
      </c>
      <c r="M870" t="str" cm="1">
        <f t="array" ref="M870">_xlfn.IFS(AND(L870 &gt;= 0.5,L870 &lt;= 1.5), "Perfect", L870 &lt; 0.5, "Understocked", L870 &gt; 1.5, "Overstocked")</f>
        <v>Understocked</v>
      </c>
    </row>
    <row r="871" spans="1:13" hidden="1" x14ac:dyDescent="0.3">
      <c r="A871" t="s">
        <v>1104</v>
      </c>
      <c r="B871" s="3" t="s">
        <v>18</v>
      </c>
      <c r="C871" s="3">
        <v>1113</v>
      </c>
      <c r="D871" s="3" t="str">
        <f t="shared" si="27"/>
        <v xml:space="preserve">30 </v>
      </c>
      <c r="E871" s="3">
        <v>245</v>
      </c>
      <c r="I871" t="s">
        <v>216</v>
      </c>
      <c r="J871" s="3">
        <f>Table1[[#This Row],[Quantity_Sold (int)]]/Table1[[#This Row],[Quantity_In_Inventory]]</f>
        <v>2.6954177897574125E-2</v>
      </c>
      <c r="M871" t="str" cm="1">
        <f t="array" ref="M871">_xlfn.IFS(AND(L871 &gt;= 0.5,L871 &lt;= 1.5), "Perfect", L871 &lt; 0.5, "Understocked", L871 &gt; 1.5, "Overstocked")</f>
        <v>Understocked</v>
      </c>
    </row>
    <row r="872" spans="1:13" hidden="1" x14ac:dyDescent="0.3">
      <c r="A872" t="s">
        <v>1105</v>
      </c>
      <c r="B872" s="3" t="s">
        <v>18</v>
      </c>
      <c r="C872" s="3">
        <v>4</v>
      </c>
      <c r="D872" s="3" t="str">
        <f t="shared" si="27"/>
        <v xml:space="preserve">600 </v>
      </c>
      <c r="E872" s="3">
        <v>127</v>
      </c>
      <c r="I872" t="s">
        <v>93</v>
      </c>
      <c r="J872" s="3">
        <f>Table1[[#This Row],[Quantity_Sold (int)]]/Table1[[#This Row],[Quantity_In_Inventory]]</f>
        <v>150</v>
      </c>
      <c r="M872" t="str" cm="1">
        <f t="array" ref="M872">_xlfn.IFS(AND(L872 &gt;= 0.5,L872 &lt;= 1.5), "Perfect", L872 &lt; 0.5, "Understocked", L872 &gt; 1.5, "Overstocked")</f>
        <v>Understocked</v>
      </c>
    </row>
    <row r="873" spans="1:13" hidden="1" x14ac:dyDescent="0.3">
      <c r="A873" t="s">
        <v>45</v>
      </c>
      <c r="B873" s="3" t="s">
        <v>18</v>
      </c>
      <c r="C873" s="3">
        <v>64</v>
      </c>
      <c r="D873" s="3" t="str">
        <f t="shared" si="27"/>
        <v xml:space="preserve">249 </v>
      </c>
      <c r="E873" s="3">
        <v>293</v>
      </c>
      <c r="I873" t="s">
        <v>1106</v>
      </c>
      <c r="J873" s="3">
        <f>Table1[[#This Row],[Quantity_Sold (int)]]/Table1[[#This Row],[Quantity_In_Inventory]]</f>
        <v>3.890625</v>
      </c>
      <c r="M873" t="str" cm="1">
        <f t="array" ref="M873">_xlfn.IFS(AND(L873 &gt;= 0.5,L873 &lt;= 1.5), "Perfect", L873 &lt; 0.5, "Understocked", L873 &gt; 1.5, "Overstocked")</f>
        <v>Understocked</v>
      </c>
    </row>
    <row r="874" spans="1:13" hidden="1" x14ac:dyDescent="0.3">
      <c r="A874" t="s">
        <v>1107</v>
      </c>
      <c r="B874" s="3" t="s">
        <v>18</v>
      </c>
      <c r="C874" s="3">
        <v>1</v>
      </c>
      <c r="D874" s="3" t="str">
        <f t="shared" si="27"/>
        <v xml:space="preserve">339 </v>
      </c>
      <c r="E874" s="3">
        <v>61</v>
      </c>
      <c r="I874" t="s">
        <v>1108</v>
      </c>
      <c r="J874" s="3">
        <f>Table1[[#This Row],[Quantity_Sold (int)]]/Table1[[#This Row],[Quantity_In_Inventory]]</f>
        <v>339</v>
      </c>
      <c r="M874" t="str" cm="1">
        <f t="array" ref="M874">_xlfn.IFS(AND(L874 &gt;= 0.5,L874 &lt;= 1.5), "Perfect", L874 &lt; 0.5, "Understocked", L874 &gt; 1.5, "Overstocked")</f>
        <v>Understocked</v>
      </c>
    </row>
    <row r="875" spans="1:13" hidden="1" x14ac:dyDescent="0.3">
      <c r="A875" t="s">
        <v>1109</v>
      </c>
      <c r="B875" s="3" t="s">
        <v>18</v>
      </c>
      <c r="C875" s="3">
        <v>51</v>
      </c>
      <c r="D875" s="3" t="str">
        <f t="shared" si="27"/>
        <v xml:space="preserve">311 </v>
      </c>
      <c r="E875" s="3">
        <v>45</v>
      </c>
      <c r="I875" t="s">
        <v>1110</v>
      </c>
      <c r="J875" s="3">
        <f>Table1[[#This Row],[Quantity_Sold (int)]]/Table1[[#This Row],[Quantity_In_Inventory]]</f>
        <v>6.0980392156862742</v>
      </c>
      <c r="M875" t="str" cm="1">
        <f t="array" ref="M875">_xlfn.IFS(AND(L875 &gt;= 0.5,L875 &lt;= 1.5), "Perfect", L875 &lt; 0.5, "Understocked", L875 &gt; 1.5, "Overstocked")</f>
        <v>Understocked</v>
      </c>
    </row>
    <row r="876" spans="1:13" hidden="1" x14ac:dyDescent="0.3">
      <c r="A876" t="s">
        <v>1111</v>
      </c>
      <c r="B876" s="3" t="s">
        <v>18</v>
      </c>
      <c r="C876" s="3">
        <v>88</v>
      </c>
      <c r="D876" s="3" t="str">
        <f t="shared" si="27"/>
        <v xml:space="preserve">67 </v>
      </c>
      <c r="E876" s="3">
        <v>37</v>
      </c>
      <c r="I876" t="s">
        <v>1112</v>
      </c>
      <c r="J876" s="3">
        <f>Table1[[#This Row],[Quantity_Sold (int)]]/Table1[[#This Row],[Quantity_In_Inventory]]</f>
        <v>0.76136363636363635</v>
      </c>
      <c r="M876" t="str" cm="1">
        <f t="array" ref="M876">_xlfn.IFS(AND(L876 &gt;= 0.5,L876 &lt;= 1.5), "Perfect", L876 &lt; 0.5, "Understocked", L876 &gt; 1.5, "Overstocked")</f>
        <v>Understocked</v>
      </c>
    </row>
    <row r="877" spans="1:13" hidden="1" x14ac:dyDescent="0.3">
      <c r="A877" t="s">
        <v>1113</v>
      </c>
      <c r="B877" s="3" t="s">
        <v>18</v>
      </c>
      <c r="C877" s="3">
        <v>59</v>
      </c>
      <c r="D877" s="3" t="str">
        <f t="shared" si="27"/>
        <v xml:space="preserve">33 </v>
      </c>
      <c r="E877" s="3">
        <v>211</v>
      </c>
      <c r="I877" t="s">
        <v>748</v>
      </c>
      <c r="J877" s="3">
        <f>Table1[[#This Row],[Quantity_Sold (int)]]/Table1[[#This Row],[Quantity_In_Inventory]]</f>
        <v>0.55932203389830504</v>
      </c>
      <c r="M877" t="str" cm="1">
        <f t="array" ref="M877">_xlfn.IFS(AND(L877 &gt;= 0.5,L877 &lt;= 1.5), "Perfect", L877 &lt; 0.5, "Understocked", L877 &gt; 1.5, "Overstocked")</f>
        <v>Understocked</v>
      </c>
    </row>
    <row r="878" spans="1:13" hidden="1" x14ac:dyDescent="0.3">
      <c r="A878" t="s">
        <v>1114</v>
      </c>
      <c r="B878" s="3" t="s">
        <v>18</v>
      </c>
      <c r="C878" s="3">
        <v>135</v>
      </c>
      <c r="D878" s="3" t="str">
        <f t="shared" si="27"/>
        <v xml:space="preserve">17 </v>
      </c>
      <c r="E878" s="3">
        <v>94</v>
      </c>
      <c r="I878" t="s">
        <v>236</v>
      </c>
      <c r="J878" s="3">
        <f>Table1[[#This Row],[Quantity_Sold (int)]]/Table1[[#This Row],[Quantity_In_Inventory]]</f>
        <v>0.12592592592592591</v>
      </c>
      <c r="M878" t="str" cm="1">
        <f t="array" ref="M878">_xlfn.IFS(AND(L878 &gt;= 0.5,L878 &lt;= 1.5), "Perfect", L878 &lt; 0.5, "Understocked", L878 &gt; 1.5, "Overstocked")</f>
        <v>Understocked</v>
      </c>
    </row>
    <row r="879" spans="1:13" hidden="1" x14ac:dyDescent="0.3">
      <c r="A879" t="s">
        <v>1115</v>
      </c>
      <c r="B879" s="3" t="s">
        <v>18</v>
      </c>
      <c r="C879" s="3">
        <v>200</v>
      </c>
      <c r="D879" s="3" t="str">
        <f t="shared" si="27"/>
        <v xml:space="preserve">1,000 </v>
      </c>
      <c r="E879" s="3">
        <v>272</v>
      </c>
      <c r="I879" t="s">
        <v>12</v>
      </c>
      <c r="J879" s="3">
        <f>Table1[[#This Row],[Quantity_Sold (int)]]/Table1[[#This Row],[Quantity_In_Inventory]]</f>
        <v>5.0000000000000001E-3</v>
      </c>
      <c r="M879" t="str" cm="1">
        <f t="array" ref="M879">_xlfn.IFS(AND(L879 &gt;= 0.5,L879 &lt;= 1.5), "Perfect", L879 &lt; 0.5, "Understocked", L879 &gt; 1.5, "Overstocked")</f>
        <v>Understocked</v>
      </c>
    </row>
    <row r="880" spans="1:13" hidden="1" x14ac:dyDescent="0.3">
      <c r="A880" t="s">
        <v>1116</v>
      </c>
      <c r="B880" s="3" t="s">
        <v>18</v>
      </c>
      <c r="C880" s="3">
        <v>197</v>
      </c>
      <c r="D880" s="3" t="str">
        <f t="shared" si="27"/>
        <v xml:space="preserve">179 </v>
      </c>
      <c r="E880" s="3">
        <v>47</v>
      </c>
      <c r="I880" t="s">
        <v>1117</v>
      </c>
      <c r="J880" s="3">
        <f>Table1[[#This Row],[Quantity_Sold (int)]]/Table1[[#This Row],[Quantity_In_Inventory]]</f>
        <v>0.90862944162436543</v>
      </c>
      <c r="M880" t="str" cm="1">
        <f t="array" ref="M880">_xlfn.IFS(AND(L880 &gt;= 0.5,L880 &lt;= 1.5), "Perfect", L880 &lt; 0.5, "Understocked", L880 &gt; 1.5, "Overstocked")</f>
        <v>Understocked</v>
      </c>
    </row>
    <row r="881" spans="1:13" hidden="1" x14ac:dyDescent="0.3">
      <c r="A881" t="s">
        <v>1118</v>
      </c>
      <c r="B881" s="3" t="s">
        <v>18</v>
      </c>
      <c r="C881" s="3">
        <v>7939</v>
      </c>
      <c r="D881" s="3" t="str">
        <f t="shared" si="27"/>
        <v xml:space="preserve">207 </v>
      </c>
      <c r="E881" s="3">
        <v>841</v>
      </c>
      <c r="I881" t="s">
        <v>1119</v>
      </c>
      <c r="J881" s="3">
        <f>Table1[[#This Row],[Quantity_Sold (int)]]/Table1[[#This Row],[Quantity_In_Inventory]]</f>
        <v>2.607381282277365E-2</v>
      </c>
      <c r="M881" t="str" cm="1">
        <f t="array" ref="M881">_xlfn.IFS(AND(L881 &gt;= 0.5,L881 &lt;= 1.5), "Perfect", L881 &lt; 0.5, "Understocked", L881 &gt; 1.5, "Overstocked")</f>
        <v>Understocked</v>
      </c>
    </row>
    <row r="882" spans="1:13" hidden="1" x14ac:dyDescent="0.3">
      <c r="A882" t="s">
        <v>1120</v>
      </c>
      <c r="B882" s="3" t="s">
        <v>18</v>
      </c>
      <c r="C882" s="3">
        <v>332</v>
      </c>
      <c r="D882" s="3" t="str">
        <f t="shared" si="27"/>
        <v xml:space="preserve">5,000 </v>
      </c>
      <c r="E882" s="3">
        <v>5125</v>
      </c>
      <c r="I882" t="s">
        <v>110</v>
      </c>
      <c r="J882" s="3">
        <f>Table1[[#This Row],[Quantity_Sold (int)]]/Table1[[#This Row],[Quantity_In_Inventory]]</f>
        <v>1.5060240963855422E-2</v>
      </c>
      <c r="M882" t="str" cm="1">
        <f t="array" ref="M882">_xlfn.IFS(AND(L882 &gt;= 0.5,L882 &lt;= 1.5), "Perfect", L882 &lt; 0.5, "Understocked", L882 &gt; 1.5, "Overstocked")</f>
        <v>Understocked</v>
      </c>
    </row>
    <row r="883" spans="1:13" hidden="1" x14ac:dyDescent="0.3">
      <c r="A883" t="s">
        <v>981</v>
      </c>
      <c r="B883" s="3" t="s">
        <v>18</v>
      </c>
      <c r="C883" s="3">
        <v>4755</v>
      </c>
      <c r="D883" s="3" t="str">
        <f t="shared" si="27"/>
        <v xml:space="preserve">17 </v>
      </c>
      <c r="E883" s="3">
        <v>183</v>
      </c>
      <c r="I883" t="s">
        <v>236</v>
      </c>
      <c r="J883" s="3">
        <f>Table1[[#This Row],[Quantity_Sold (int)]]/Table1[[#This Row],[Quantity_In_Inventory]]</f>
        <v>3.5751840168243955E-3</v>
      </c>
      <c r="M883" t="str" cm="1">
        <f t="array" ref="M883">_xlfn.IFS(AND(L883 &gt;= 0.5,L883 &lt;= 1.5), "Perfect", L883 &lt; 0.5, "Understocked", L883 &gt; 1.5, "Overstocked")</f>
        <v>Understocked</v>
      </c>
    </row>
    <row r="884" spans="1:13" hidden="1" x14ac:dyDescent="0.3">
      <c r="A884" t="s">
        <v>1121</v>
      </c>
      <c r="B884" s="3" t="s">
        <v>18</v>
      </c>
      <c r="C884" s="3">
        <v>47</v>
      </c>
      <c r="D884" s="3" t="str">
        <f t="shared" si="27"/>
        <v xml:space="preserve">17 </v>
      </c>
      <c r="E884" s="3">
        <v>32</v>
      </c>
      <c r="I884" t="s">
        <v>236</v>
      </c>
      <c r="J884" s="3">
        <f>Table1[[#This Row],[Quantity_Sold (int)]]/Table1[[#This Row],[Quantity_In_Inventory]]</f>
        <v>0.36170212765957449</v>
      </c>
      <c r="M884" t="str" cm="1">
        <f t="array" ref="M884">_xlfn.IFS(AND(L884 &gt;= 0.5,L884 &lt;= 1.5), "Perfect", L884 &lt; 0.5, "Understocked", L884 &gt; 1.5, "Overstocked")</f>
        <v>Understocked</v>
      </c>
    </row>
    <row r="885" spans="1:13" hidden="1" x14ac:dyDescent="0.3">
      <c r="A885" t="s">
        <v>1122</v>
      </c>
      <c r="B885" s="3" t="s">
        <v>18</v>
      </c>
      <c r="C885" s="3">
        <v>15</v>
      </c>
      <c r="D885" s="3" t="str">
        <f t="shared" si="27"/>
        <v xml:space="preserve">33 </v>
      </c>
      <c r="E885" s="3">
        <v>11</v>
      </c>
      <c r="I885" t="s">
        <v>748</v>
      </c>
      <c r="J885" s="3">
        <f>Table1[[#This Row],[Quantity_Sold (int)]]/Table1[[#This Row],[Quantity_In_Inventory]]</f>
        <v>2.2000000000000002</v>
      </c>
      <c r="M885" t="str" cm="1">
        <f t="array" ref="M885">_xlfn.IFS(AND(L885 &gt;= 0.5,L885 &lt;= 1.5), "Perfect", L885 &lt; 0.5, "Understocked", L885 &gt; 1.5, "Overstocked")</f>
        <v>Understocked</v>
      </c>
    </row>
    <row r="886" spans="1:13" hidden="1" x14ac:dyDescent="0.3">
      <c r="A886" t="s">
        <v>1123</v>
      </c>
      <c r="B886" s="3" t="s">
        <v>18</v>
      </c>
      <c r="C886" s="3">
        <v>2939</v>
      </c>
      <c r="D886" s="3" t="str">
        <f t="shared" si="27"/>
        <v xml:space="preserve">442 </v>
      </c>
      <c r="E886" s="3">
        <v>51</v>
      </c>
      <c r="I886" t="s">
        <v>1124</v>
      </c>
      <c r="J886" s="3">
        <f>Table1[[#This Row],[Quantity_Sold (int)]]/Table1[[#This Row],[Quantity_In_Inventory]]</f>
        <v>0.15039128955427017</v>
      </c>
      <c r="M886" t="str" cm="1">
        <f t="array" ref="M886">_xlfn.IFS(AND(L886 &gt;= 0.5,L886 &lt;= 1.5), "Perfect", L886 &lt; 0.5, "Understocked", L886 &gt; 1.5, "Overstocked")</f>
        <v>Understocked</v>
      </c>
    </row>
    <row r="887" spans="1:13" hidden="1" x14ac:dyDescent="0.3">
      <c r="A887" t="s">
        <v>1125</v>
      </c>
      <c r="B887" s="3" t="s">
        <v>18</v>
      </c>
      <c r="C887" s="3">
        <v>184</v>
      </c>
      <c r="D887" s="3" t="str">
        <f t="shared" si="27"/>
        <v xml:space="preserve">153 </v>
      </c>
      <c r="E887" s="3">
        <v>271</v>
      </c>
      <c r="I887" t="s">
        <v>446</v>
      </c>
      <c r="J887" s="3">
        <f>Table1[[#This Row],[Quantity_Sold (int)]]/Table1[[#This Row],[Quantity_In_Inventory]]</f>
        <v>0.83152173913043481</v>
      </c>
      <c r="M887" t="str" cm="1">
        <f t="array" ref="M887">_xlfn.IFS(AND(L887 &gt;= 0.5,L887 &lt;= 1.5), "Perfect", L887 &lt; 0.5, "Understocked", L887 &gt; 1.5, "Overstocked")</f>
        <v>Understocked</v>
      </c>
    </row>
    <row r="888" spans="1:13" hidden="1" x14ac:dyDescent="0.3">
      <c r="A888" t="s">
        <v>1126</v>
      </c>
      <c r="B888" s="3" t="s">
        <v>18</v>
      </c>
      <c r="C888" s="3">
        <v>1016</v>
      </c>
      <c r="D888" s="3" t="str">
        <f t="shared" si="27"/>
        <v xml:space="preserve">500 </v>
      </c>
      <c r="E888" s="3">
        <v>988</v>
      </c>
      <c r="I888" t="s">
        <v>27</v>
      </c>
      <c r="J888" s="3">
        <f>Table1[[#This Row],[Quantity_Sold (int)]]/Table1[[#This Row],[Quantity_In_Inventory]]</f>
        <v>0.49212598425196852</v>
      </c>
      <c r="M888" t="str" cm="1">
        <f t="array" ref="M888">_xlfn.IFS(AND(L888 &gt;= 0.5,L888 &lt;= 1.5), "Perfect", L888 &lt; 0.5, "Understocked", L888 &gt; 1.5, "Overstocked")</f>
        <v>Understocked</v>
      </c>
    </row>
    <row r="889" spans="1:13" hidden="1" x14ac:dyDescent="0.3">
      <c r="A889" t="s">
        <v>1127</v>
      </c>
      <c r="B889" s="3" t="s">
        <v>18</v>
      </c>
      <c r="C889" s="3">
        <v>295</v>
      </c>
      <c r="D889" s="3" t="str">
        <f t="shared" si="27"/>
        <v xml:space="preserve">21 </v>
      </c>
      <c r="E889" s="3">
        <v>833</v>
      </c>
      <c r="I889" t="s">
        <v>393</v>
      </c>
      <c r="J889" s="3">
        <f>Table1[[#This Row],[Quantity_Sold (int)]]/Table1[[#This Row],[Quantity_In_Inventory]]</f>
        <v>7.1186440677966104E-2</v>
      </c>
      <c r="M889" t="str" cm="1">
        <f t="array" ref="M889">_xlfn.IFS(AND(L889 &gt;= 0.5,L889 &lt;= 1.5), "Perfect", L889 &lt; 0.5, "Understocked", L889 &gt; 1.5, "Overstocked")</f>
        <v>Understocked</v>
      </c>
    </row>
    <row r="890" spans="1:13" hidden="1" x14ac:dyDescent="0.3">
      <c r="A890" t="s">
        <v>1128</v>
      </c>
      <c r="B890" s="3" t="s">
        <v>18</v>
      </c>
      <c r="C890" s="3">
        <v>11766</v>
      </c>
      <c r="D890" s="3" t="str">
        <f t="shared" si="27"/>
        <v xml:space="preserve">2 </v>
      </c>
      <c r="E890" s="3">
        <v>202</v>
      </c>
      <c r="I890" t="s">
        <v>51</v>
      </c>
      <c r="J890" s="3">
        <f>Table1[[#This Row],[Quantity_Sold (int)]]/Table1[[#This Row],[Quantity_In_Inventory]]</f>
        <v>1.6998130205677376E-4</v>
      </c>
      <c r="M890" t="str" cm="1">
        <f t="array" ref="M890">_xlfn.IFS(AND(L890 &gt;= 0.5,L890 &lt;= 1.5), "Perfect", L890 &lt; 0.5, "Understocked", L890 &gt; 1.5, "Overstocked")</f>
        <v>Understocked</v>
      </c>
    </row>
    <row r="891" spans="1:13" hidden="1" x14ac:dyDescent="0.3">
      <c r="A891" t="s">
        <v>1129</v>
      </c>
      <c r="B891" s="3" t="s">
        <v>18</v>
      </c>
      <c r="C891" s="3">
        <v>18</v>
      </c>
      <c r="D891" s="3" t="str">
        <f t="shared" si="27"/>
        <v xml:space="preserve">38 </v>
      </c>
      <c r="E891" s="3">
        <v>4386</v>
      </c>
      <c r="I891" t="s">
        <v>752</v>
      </c>
      <c r="J891" s="3">
        <f>Table1[[#This Row],[Quantity_Sold (int)]]/Table1[[#This Row],[Quantity_In_Inventory]]</f>
        <v>2.1111111111111112</v>
      </c>
      <c r="M891" t="str" cm="1">
        <f t="array" ref="M891">_xlfn.IFS(AND(L891 &gt;= 0.5,L891 &lt;= 1.5), "Perfect", L891 &lt; 0.5, "Understocked", L891 &gt; 1.5, "Overstocked")</f>
        <v>Understocked</v>
      </c>
    </row>
    <row r="892" spans="1:13" hidden="1" x14ac:dyDescent="0.3">
      <c r="A892" t="s">
        <v>1130</v>
      </c>
      <c r="B892" s="3" t="s">
        <v>18</v>
      </c>
      <c r="C892" s="3">
        <v>6</v>
      </c>
      <c r="D892" s="3" t="str">
        <f t="shared" si="27"/>
        <v>1.000 venduto</v>
      </c>
      <c r="E892" s="3">
        <v>72</v>
      </c>
      <c r="I892" t="s">
        <v>1131</v>
      </c>
      <c r="J892" s="3" t="e">
        <f>Table1[[#This Row],[Quantity_Sold (int)]]/Table1[[#This Row],[Quantity_In_Inventory]]</f>
        <v>#VALUE!</v>
      </c>
      <c r="M892" t="str" cm="1">
        <f t="array" ref="M892">_xlfn.IFS(AND(L892 &gt;= 0.5,L892 &lt;= 1.5), "Perfect", L892 &lt; 0.5, "Understocked", L892 &gt; 1.5, "Overstocked")</f>
        <v>Understocked</v>
      </c>
    </row>
    <row r="893" spans="1:13" hidden="1" x14ac:dyDescent="0.3">
      <c r="A893" t="s">
        <v>1132</v>
      </c>
      <c r="B893" s="3" t="s">
        <v>18</v>
      </c>
      <c r="C893" s="3">
        <v>899</v>
      </c>
      <c r="D893" s="3" t="str">
        <f t="shared" si="27"/>
        <v xml:space="preserve">105 </v>
      </c>
      <c r="E893" s="3">
        <v>498</v>
      </c>
      <c r="I893" t="s">
        <v>1133</v>
      </c>
      <c r="J893" s="3">
        <f>Table1[[#This Row],[Quantity_Sold (int)]]/Table1[[#This Row],[Quantity_In_Inventory]]</f>
        <v>0.1167964404894327</v>
      </c>
      <c r="M893" t="str" cm="1">
        <f t="array" ref="M893">_xlfn.IFS(AND(L893 &gt;= 0.5,L893 &lt;= 1.5), "Perfect", L893 &lt; 0.5, "Understocked", L893 &gt; 1.5, "Overstocked")</f>
        <v>Understocked</v>
      </c>
    </row>
    <row r="894" spans="1:13" hidden="1" x14ac:dyDescent="0.3">
      <c r="A894" t="s">
        <v>1134</v>
      </c>
      <c r="B894" s="3" t="s">
        <v>18</v>
      </c>
      <c r="C894" s="3">
        <v>526</v>
      </c>
      <c r="D894" s="3" t="str">
        <f t="shared" si="27"/>
        <v xml:space="preserve">11 </v>
      </c>
      <c r="E894" s="3">
        <v>557</v>
      </c>
      <c r="I894" t="s">
        <v>200</v>
      </c>
      <c r="J894" s="3">
        <f>Table1[[#This Row],[Quantity_Sold (int)]]/Table1[[#This Row],[Quantity_In_Inventory]]</f>
        <v>2.0912547528517109E-2</v>
      </c>
      <c r="M894" t="str" cm="1">
        <f t="array" ref="M894">_xlfn.IFS(AND(L894 &gt;= 0.5,L894 &lt;= 1.5), "Perfect", L894 &lt; 0.5, "Understocked", L894 &gt; 1.5, "Overstocked")</f>
        <v>Understocked</v>
      </c>
    </row>
    <row r="895" spans="1:13" hidden="1" x14ac:dyDescent="0.3">
      <c r="A895" t="s">
        <v>1135</v>
      </c>
      <c r="B895" s="3" t="s">
        <v>18</v>
      </c>
      <c r="C895" s="3">
        <v>98</v>
      </c>
      <c r="D895" s="3" t="str">
        <f t="shared" ref="D895:D958" si="28">SUBSTITUTE(SUBSTITUTE(I895,"sold",""), "+", "")</f>
        <v xml:space="preserve">101 </v>
      </c>
      <c r="E895" s="3">
        <v>860</v>
      </c>
      <c r="I895" t="s">
        <v>873</v>
      </c>
      <c r="J895" s="3">
        <f>Table1[[#This Row],[Quantity_Sold (int)]]/Table1[[#This Row],[Quantity_In_Inventory]]</f>
        <v>1.0306122448979591</v>
      </c>
      <c r="M895" t="str" cm="1">
        <f t="array" ref="M895">_xlfn.IFS(AND(L895 &gt;= 0.5,L895 &lt;= 1.5), "Perfect", L895 &lt; 0.5, "Understocked", L895 &gt; 1.5, "Overstocked")</f>
        <v>Understocked</v>
      </c>
    </row>
    <row r="896" spans="1:13" hidden="1" x14ac:dyDescent="0.3">
      <c r="A896" t="s">
        <v>1136</v>
      </c>
      <c r="B896" s="3" t="s">
        <v>18</v>
      </c>
      <c r="C896" s="3">
        <v>78</v>
      </c>
      <c r="D896" s="3" t="str">
        <f t="shared" si="28"/>
        <v xml:space="preserve">700 </v>
      </c>
      <c r="E896" s="3">
        <v>481</v>
      </c>
      <c r="I896" t="s">
        <v>231</v>
      </c>
      <c r="J896" s="3">
        <f>Table1[[#This Row],[Quantity_Sold (int)]]/Table1[[#This Row],[Quantity_In_Inventory]]</f>
        <v>8.9743589743589745</v>
      </c>
      <c r="M896" t="str" cm="1">
        <f t="array" ref="M896">_xlfn.IFS(AND(L896 &gt;= 0.5,L896 &lt;= 1.5), "Perfect", L896 &lt; 0.5, "Understocked", L896 &gt; 1.5, "Overstocked")</f>
        <v>Understocked</v>
      </c>
    </row>
    <row r="897" spans="1:13" hidden="1" x14ac:dyDescent="0.3">
      <c r="A897" t="s">
        <v>1137</v>
      </c>
      <c r="B897" s="3" t="s">
        <v>18</v>
      </c>
      <c r="C897" s="3">
        <v>49</v>
      </c>
      <c r="D897" s="3" t="str">
        <f t="shared" si="28"/>
        <v xml:space="preserve">500 </v>
      </c>
      <c r="E897" s="3">
        <v>22</v>
      </c>
      <c r="I897" t="s">
        <v>27</v>
      </c>
      <c r="J897" s="3">
        <f>Table1[[#This Row],[Quantity_Sold (int)]]/Table1[[#This Row],[Quantity_In_Inventory]]</f>
        <v>10.204081632653061</v>
      </c>
      <c r="M897" t="str" cm="1">
        <f t="array" ref="M897">_xlfn.IFS(AND(L897 &gt;= 0.5,L897 &lt;= 1.5), "Perfect", L897 &lt; 0.5, "Understocked", L897 &gt; 1.5, "Overstocked")</f>
        <v>Understocked</v>
      </c>
    </row>
    <row r="898" spans="1:13" hidden="1" x14ac:dyDescent="0.3">
      <c r="A898" t="s">
        <v>1138</v>
      </c>
      <c r="B898" s="3" t="s">
        <v>18</v>
      </c>
      <c r="C898" s="3">
        <v>35187</v>
      </c>
      <c r="D898" s="3" t="str">
        <f t="shared" si="28"/>
        <v xml:space="preserve">88 </v>
      </c>
      <c r="E898" s="3">
        <v>3193</v>
      </c>
      <c r="I898" t="s">
        <v>327</v>
      </c>
      <c r="J898" s="3">
        <f>Table1[[#This Row],[Quantity_Sold (int)]]/Table1[[#This Row],[Quantity_In_Inventory]]</f>
        <v>2.5009236365703242E-3</v>
      </c>
      <c r="M898" t="str" cm="1">
        <f t="array" ref="M898">_xlfn.IFS(AND(L898 &gt;= 0.5,L898 &lt;= 1.5), "Perfect", L898 &lt; 0.5, "Understocked", L898 &gt; 1.5, "Overstocked")</f>
        <v>Understocked</v>
      </c>
    </row>
    <row r="899" spans="1:13" hidden="1" x14ac:dyDescent="0.3">
      <c r="A899" t="s">
        <v>1048</v>
      </c>
      <c r="B899" s="3" t="s">
        <v>18</v>
      </c>
      <c r="C899" s="3">
        <v>462</v>
      </c>
      <c r="D899" s="3" t="str">
        <f t="shared" si="28"/>
        <v xml:space="preserve">201 </v>
      </c>
      <c r="E899" s="3">
        <v>170</v>
      </c>
      <c r="I899" t="s">
        <v>221</v>
      </c>
      <c r="J899" s="3">
        <f>Table1[[#This Row],[Quantity_Sold (int)]]/Table1[[#This Row],[Quantity_In_Inventory]]</f>
        <v>0.43506493506493504</v>
      </c>
      <c r="M899" t="str" cm="1">
        <f t="array" ref="M899">_xlfn.IFS(AND(L899 &gt;= 0.5,L899 &lt;= 1.5), "Perfect", L899 &lt; 0.5, "Understocked", L899 &gt; 1.5, "Overstocked")</f>
        <v>Understocked</v>
      </c>
    </row>
    <row r="900" spans="1:13" hidden="1" x14ac:dyDescent="0.3">
      <c r="A900" t="s">
        <v>1139</v>
      </c>
      <c r="B900" s="3" t="s">
        <v>18</v>
      </c>
      <c r="C900" s="3">
        <v>1094</v>
      </c>
      <c r="D900" s="3" t="str">
        <f t="shared" si="28"/>
        <v xml:space="preserve">2,000 </v>
      </c>
      <c r="E900" s="3">
        <v>349</v>
      </c>
      <c r="I900" t="s">
        <v>21</v>
      </c>
      <c r="J900" s="3">
        <f>Table1[[#This Row],[Quantity_Sold (int)]]/Table1[[#This Row],[Quantity_In_Inventory]]</f>
        <v>1.8281535648994515E-3</v>
      </c>
      <c r="M900" t="str" cm="1">
        <f t="array" ref="M900">_xlfn.IFS(AND(L900 &gt;= 0.5,L900 &lt;= 1.5), "Perfect", L900 &lt; 0.5, "Understocked", L900 &gt; 1.5, "Overstocked")</f>
        <v>Understocked</v>
      </c>
    </row>
    <row r="901" spans="1:13" hidden="1" x14ac:dyDescent="0.3">
      <c r="A901" t="s">
        <v>61</v>
      </c>
      <c r="B901" s="3" t="s">
        <v>18</v>
      </c>
      <c r="C901" s="3">
        <v>42</v>
      </c>
      <c r="D901" s="3" t="str">
        <f t="shared" si="28"/>
        <v xml:space="preserve">193 </v>
      </c>
      <c r="E901" s="3">
        <v>30</v>
      </c>
      <c r="I901" t="s">
        <v>1140</v>
      </c>
      <c r="J901" s="3">
        <f>Table1[[#This Row],[Quantity_Sold (int)]]/Table1[[#This Row],[Quantity_In_Inventory]]</f>
        <v>4.5952380952380949</v>
      </c>
      <c r="M901" t="str" cm="1">
        <f t="array" ref="M901">_xlfn.IFS(AND(L901 &gt;= 0.5,L901 &lt;= 1.5), "Perfect", L901 &lt; 0.5, "Understocked", L901 &gt; 1.5, "Overstocked")</f>
        <v>Understocked</v>
      </c>
    </row>
    <row r="902" spans="1:13" hidden="1" x14ac:dyDescent="0.3">
      <c r="A902" t="s">
        <v>1141</v>
      </c>
      <c r="B902" s="3" t="s">
        <v>18</v>
      </c>
      <c r="C902" s="3">
        <v>87</v>
      </c>
      <c r="D902" s="3" t="str">
        <f t="shared" si="28"/>
        <v xml:space="preserve">15 </v>
      </c>
      <c r="E902" s="3">
        <v>1850</v>
      </c>
      <c r="I902" t="s">
        <v>386</v>
      </c>
      <c r="J902" s="3">
        <f>Table1[[#This Row],[Quantity_Sold (int)]]/Table1[[#This Row],[Quantity_In_Inventory]]</f>
        <v>0.17241379310344829</v>
      </c>
      <c r="M902" t="str" cm="1">
        <f t="array" ref="M902">_xlfn.IFS(AND(L902 &gt;= 0.5,L902 &lt;= 1.5), "Perfect", L902 &lt; 0.5, "Understocked", L902 &gt; 1.5, "Overstocked")</f>
        <v>Understocked</v>
      </c>
    </row>
    <row r="903" spans="1:13" hidden="1" x14ac:dyDescent="0.3">
      <c r="A903" t="s">
        <v>1142</v>
      </c>
      <c r="B903" s="3" t="s">
        <v>18</v>
      </c>
      <c r="C903" s="3">
        <v>9</v>
      </c>
      <c r="D903" s="3" t="str">
        <f t="shared" si="28"/>
        <v xml:space="preserve">448 </v>
      </c>
      <c r="E903" s="3">
        <v>1335</v>
      </c>
      <c r="I903" t="s">
        <v>80</v>
      </c>
      <c r="J903" s="3">
        <f>Table1[[#This Row],[Quantity_Sold (int)]]/Table1[[#This Row],[Quantity_In_Inventory]]</f>
        <v>49.777777777777779</v>
      </c>
      <c r="M903" t="str" cm="1">
        <f t="array" ref="M903">_xlfn.IFS(AND(L903 &gt;= 0.5,L903 &lt;= 1.5), "Perfect", L903 &lt; 0.5, "Understocked", L903 &gt; 1.5, "Overstocked")</f>
        <v>Understocked</v>
      </c>
    </row>
    <row r="904" spans="1:13" hidden="1" x14ac:dyDescent="0.3">
      <c r="A904" t="s">
        <v>1143</v>
      </c>
      <c r="B904" s="3" t="s">
        <v>18</v>
      </c>
      <c r="C904" s="3">
        <v>30</v>
      </c>
      <c r="D904" s="3" t="str">
        <f t="shared" si="28"/>
        <v xml:space="preserve">81 </v>
      </c>
      <c r="E904" s="3">
        <v>93</v>
      </c>
      <c r="I904" t="s">
        <v>622</v>
      </c>
      <c r="J904" s="3">
        <f>Table1[[#This Row],[Quantity_Sold (int)]]/Table1[[#This Row],[Quantity_In_Inventory]]</f>
        <v>2.7</v>
      </c>
      <c r="M904" t="str" cm="1">
        <f t="array" ref="M904">_xlfn.IFS(AND(L904 &gt;= 0.5,L904 &lt;= 1.5), "Perfect", L904 &lt; 0.5, "Understocked", L904 &gt; 1.5, "Overstocked")</f>
        <v>Understocked</v>
      </c>
    </row>
    <row r="905" spans="1:13" hidden="1" x14ac:dyDescent="0.3">
      <c r="A905" t="s">
        <v>965</v>
      </c>
      <c r="B905" s="3" t="s">
        <v>18</v>
      </c>
      <c r="C905" s="3">
        <v>3980</v>
      </c>
      <c r="D905" s="3" t="str">
        <f t="shared" si="28"/>
        <v xml:space="preserve">26 </v>
      </c>
      <c r="E905" s="3">
        <v>15</v>
      </c>
      <c r="I905" t="s">
        <v>512</v>
      </c>
      <c r="J905" s="3">
        <f>Table1[[#This Row],[Quantity_Sold (int)]]/Table1[[#This Row],[Quantity_In_Inventory]]</f>
        <v>6.5326633165829146E-3</v>
      </c>
      <c r="M905" t="str" cm="1">
        <f t="array" ref="M905">_xlfn.IFS(AND(L905 &gt;= 0.5,L905 &lt;= 1.5), "Perfect", L905 &lt; 0.5, "Understocked", L905 &gt; 1.5, "Overstocked")</f>
        <v>Understocked</v>
      </c>
    </row>
    <row r="906" spans="1:13" hidden="1" x14ac:dyDescent="0.3">
      <c r="A906" t="s">
        <v>1144</v>
      </c>
      <c r="B906" s="3" t="s">
        <v>18</v>
      </c>
      <c r="C906" s="3">
        <v>5940</v>
      </c>
      <c r="D906" s="3" t="str">
        <f t="shared" si="28"/>
        <v xml:space="preserve">86 </v>
      </c>
      <c r="E906" s="3">
        <v>1919</v>
      </c>
      <c r="I906" t="s">
        <v>584</v>
      </c>
      <c r="J906" s="3">
        <f>Table1[[#This Row],[Quantity_Sold (int)]]/Table1[[#This Row],[Quantity_In_Inventory]]</f>
        <v>1.4478114478114479E-2</v>
      </c>
      <c r="M906" t="str" cm="1">
        <f t="array" ref="M906">_xlfn.IFS(AND(L906 &gt;= 0.5,L906 &lt;= 1.5), "Perfect", L906 &lt; 0.5, "Understocked", L906 &gt; 1.5, "Overstocked")</f>
        <v>Understocked</v>
      </c>
    </row>
    <row r="907" spans="1:13" hidden="1" x14ac:dyDescent="0.3">
      <c r="A907" t="s">
        <v>1145</v>
      </c>
      <c r="B907" s="3" t="s">
        <v>18</v>
      </c>
      <c r="C907" s="3">
        <v>3974</v>
      </c>
      <c r="D907" s="3" t="str">
        <f t="shared" si="28"/>
        <v xml:space="preserve">120 </v>
      </c>
      <c r="E907" s="3">
        <v>607</v>
      </c>
      <c r="I907" t="s">
        <v>238</v>
      </c>
      <c r="J907" s="3">
        <f>Table1[[#This Row],[Quantity_Sold (int)]]/Table1[[#This Row],[Quantity_In_Inventory]]</f>
        <v>3.0196275792652241E-2</v>
      </c>
      <c r="M907" t="str" cm="1">
        <f t="array" ref="M907">_xlfn.IFS(AND(L907 &gt;= 0.5,L907 &lt;= 1.5), "Perfect", L907 &lt; 0.5, "Understocked", L907 &gt; 1.5, "Overstocked")</f>
        <v>Understocked</v>
      </c>
    </row>
    <row r="908" spans="1:13" hidden="1" x14ac:dyDescent="0.3">
      <c r="A908" t="s">
        <v>1146</v>
      </c>
      <c r="B908" s="3" t="s">
        <v>18</v>
      </c>
      <c r="C908" s="3">
        <v>496</v>
      </c>
      <c r="D908" s="3" t="str">
        <f t="shared" si="28"/>
        <v xml:space="preserve">198 </v>
      </c>
      <c r="E908" s="3">
        <v>101</v>
      </c>
      <c r="I908" t="s">
        <v>816</v>
      </c>
      <c r="J908" s="3">
        <f>Table1[[#This Row],[Quantity_Sold (int)]]/Table1[[#This Row],[Quantity_In_Inventory]]</f>
        <v>0.39919354838709675</v>
      </c>
      <c r="M908" t="str" cm="1">
        <f t="array" ref="M908">_xlfn.IFS(AND(L908 &gt;= 0.5,L908 &lt;= 1.5), "Perfect", L908 &lt; 0.5, "Understocked", L908 &gt; 1.5, "Overstocked")</f>
        <v>Understocked</v>
      </c>
    </row>
    <row r="909" spans="1:13" hidden="1" x14ac:dyDescent="0.3">
      <c r="A909" t="s">
        <v>17</v>
      </c>
      <c r="B909" s="3" t="s">
        <v>18</v>
      </c>
      <c r="C909" s="3">
        <v>335</v>
      </c>
      <c r="D909" s="3" t="str">
        <f t="shared" si="28"/>
        <v xml:space="preserve">140 </v>
      </c>
      <c r="E909" s="3">
        <v>585</v>
      </c>
      <c r="I909" t="s">
        <v>395</v>
      </c>
      <c r="J909" s="3">
        <f>Table1[[#This Row],[Quantity_Sold (int)]]/Table1[[#This Row],[Quantity_In_Inventory]]</f>
        <v>0.41791044776119401</v>
      </c>
      <c r="M909" t="str" cm="1">
        <f t="array" ref="M909">_xlfn.IFS(AND(L909 &gt;= 0.5,L909 &lt;= 1.5), "Perfect", L909 &lt; 0.5, "Understocked", L909 &gt; 1.5, "Overstocked")</f>
        <v>Understocked</v>
      </c>
    </row>
    <row r="910" spans="1:13" hidden="1" x14ac:dyDescent="0.3">
      <c r="A910" t="s">
        <v>1147</v>
      </c>
      <c r="B910" s="3" t="s">
        <v>18</v>
      </c>
      <c r="C910" s="3">
        <v>31931</v>
      </c>
      <c r="D910" s="3" t="str">
        <f t="shared" si="28"/>
        <v xml:space="preserve">1,000 </v>
      </c>
      <c r="E910" s="3">
        <v>5131</v>
      </c>
      <c r="I910" t="s">
        <v>12</v>
      </c>
      <c r="J910" s="3">
        <f>Table1[[#This Row],[Quantity_Sold (int)]]/Table1[[#This Row],[Quantity_In_Inventory]]</f>
        <v>3.1317528420657042E-5</v>
      </c>
      <c r="M910" t="str" cm="1">
        <f t="array" ref="M910">_xlfn.IFS(AND(L910 &gt;= 0.5,L910 &lt;= 1.5), "Perfect", L910 &lt; 0.5, "Understocked", L910 &gt; 1.5, "Overstocked")</f>
        <v>Understocked</v>
      </c>
    </row>
    <row r="911" spans="1:13" hidden="1" x14ac:dyDescent="0.3">
      <c r="A911" t="s">
        <v>1148</v>
      </c>
      <c r="B911" s="3" t="s">
        <v>18</v>
      </c>
      <c r="C911" s="3">
        <v>52</v>
      </c>
      <c r="D911" s="3" t="str">
        <f t="shared" si="28"/>
        <v xml:space="preserve">53 </v>
      </c>
      <c r="E911" s="3">
        <v>34</v>
      </c>
      <c r="I911" t="s">
        <v>824</v>
      </c>
      <c r="J911" s="3">
        <f>Table1[[#This Row],[Quantity_Sold (int)]]/Table1[[#This Row],[Quantity_In_Inventory]]</f>
        <v>1.0192307692307692</v>
      </c>
      <c r="M911" t="str" cm="1">
        <f t="array" ref="M911">_xlfn.IFS(AND(L911 &gt;= 0.5,L911 &lt;= 1.5), "Perfect", L911 &lt; 0.5, "Understocked", L911 &gt; 1.5, "Overstocked")</f>
        <v>Understocked</v>
      </c>
    </row>
    <row r="912" spans="1:13" hidden="1" x14ac:dyDescent="0.3">
      <c r="A912" t="s">
        <v>1149</v>
      </c>
      <c r="B912" s="3" t="s">
        <v>18</v>
      </c>
      <c r="C912" s="3">
        <v>130</v>
      </c>
      <c r="D912" s="3" t="str">
        <f t="shared" si="28"/>
        <v xml:space="preserve">15 </v>
      </c>
      <c r="E912" s="3">
        <v>78</v>
      </c>
      <c r="I912" t="s">
        <v>386</v>
      </c>
      <c r="J912" s="3">
        <f>Table1[[#This Row],[Quantity_Sold (int)]]/Table1[[#This Row],[Quantity_In_Inventory]]</f>
        <v>0.11538461538461539</v>
      </c>
      <c r="M912" t="str" cm="1">
        <f t="array" ref="M912">_xlfn.IFS(AND(L912 &gt;= 0.5,L912 &lt;= 1.5), "Perfect", L912 &lt; 0.5, "Understocked", L912 &gt; 1.5, "Overstocked")</f>
        <v>Understocked</v>
      </c>
    </row>
    <row r="913" spans="1:13" hidden="1" x14ac:dyDescent="0.3">
      <c r="A913" t="s">
        <v>1150</v>
      </c>
      <c r="B913" s="3" t="s">
        <v>18</v>
      </c>
      <c r="C913" s="3">
        <v>38</v>
      </c>
      <c r="D913" s="3" t="str">
        <f t="shared" si="28"/>
        <v xml:space="preserve">34 </v>
      </c>
      <c r="E913" s="3">
        <v>2</v>
      </c>
      <c r="I913" t="s">
        <v>558</v>
      </c>
      <c r="J913" s="3">
        <f>Table1[[#This Row],[Quantity_Sold (int)]]/Table1[[#This Row],[Quantity_In_Inventory]]</f>
        <v>0.89473684210526316</v>
      </c>
      <c r="M913" t="str" cm="1">
        <f t="array" ref="M913">_xlfn.IFS(AND(L913 &gt;= 0.5,L913 &lt;= 1.5), "Perfect", L913 &lt; 0.5, "Understocked", L913 &gt; 1.5, "Overstocked")</f>
        <v>Understocked</v>
      </c>
    </row>
    <row r="914" spans="1:13" hidden="1" x14ac:dyDescent="0.3">
      <c r="A914" t="s">
        <v>1151</v>
      </c>
      <c r="B914" s="3" t="s">
        <v>18</v>
      </c>
      <c r="C914" s="3">
        <v>52</v>
      </c>
      <c r="D914" s="3" t="str">
        <f t="shared" si="28"/>
        <v xml:space="preserve">600 </v>
      </c>
      <c r="E914" s="3">
        <v>129</v>
      </c>
      <c r="I914" t="s">
        <v>93</v>
      </c>
      <c r="J914" s="3">
        <f>Table1[[#This Row],[Quantity_Sold (int)]]/Table1[[#This Row],[Quantity_In_Inventory]]</f>
        <v>11.538461538461538</v>
      </c>
      <c r="M914" t="str" cm="1">
        <f t="array" ref="M914">_xlfn.IFS(AND(L914 &gt;= 0.5,L914 &lt;= 1.5), "Perfect", L914 &lt; 0.5, "Understocked", L914 &gt; 1.5, "Overstocked")</f>
        <v>Understocked</v>
      </c>
    </row>
    <row r="915" spans="1:13" hidden="1" x14ac:dyDescent="0.3">
      <c r="A915" t="s">
        <v>1152</v>
      </c>
      <c r="B915" s="3" t="s">
        <v>18</v>
      </c>
      <c r="C915" s="3">
        <v>35</v>
      </c>
      <c r="D915" s="3" t="str">
        <f t="shared" si="28"/>
        <v xml:space="preserve">41 </v>
      </c>
      <c r="E915" s="3">
        <v>82</v>
      </c>
      <c r="I915" t="s">
        <v>549</v>
      </c>
      <c r="J915" s="3">
        <f>Table1[[#This Row],[Quantity_Sold (int)]]/Table1[[#This Row],[Quantity_In_Inventory]]</f>
        <v>1.1714285714285715</v>
      </c>
      <c r="M915" t="str" cm="1">
        <f t="array" ref="M915">_xlfn.IFS(AND(L915 &gt;= 0.5,L915 &lt;= 1.5), "Perfect", L915 &lt; 0.5, "Understocked", L915 &gt; 1.5, "Overstocked")</f>
        <v>Understocked</v>
      </c>
    </row>
    <row r="916" spans="1:13" hidden="1" x14ac:dyDescent="0.3">
      <c r="A916" t="s">
        <v>1153</v>
      </c>
      <c r="B916" s="3" t="s">
        <v>18</v>
      </c>
      <c r="C916" s="3">
        <v>374</v>
      </c>
      <c r="D916" s="3" t="str">
        <f t="shared" si="28"/>
        <v xml:space="preserve">6 </v>
      </c>
      <c r="E916" s="3">
        <v>49</v>
      </c>
      <c r="I916" t="s">
        <v>85</v>
      </c>
      <c r="J916" s="3">
        <f>Table1[[#This Row],[Quantity_Sold (int)]]/Table1[[#This Row],[Quantity_In_Inventory]]</f>
        <v>1.6042780748663103E-2</v>
      </c>
      <c r="M916" t="str" cm="1">
        <f t="array" ref="M916">_xlfn.IFS(AND(L916 &gt;= 0.5,L916 &lt;= 1.5), "Perfect", L916 &lt; 0.5, "Understocked", L916 &gt; 1.5, "Overstocked")</f>
        <v>Understocked</v>
      </c>
    </row>
    <row r="917" spans="1:13" hidden="1" x14ac:dyDescent="0.3">
      <c r="A917" t="s">
        <v>1154</v>
      </c>
      <c r="B917" s="3" t="s">
        <v>18</v>
      </c>
      <c r="C917" s="3">
        <v>15</v>
      </c>
      <c r="D917" s="3" t="str">
        <f t="shared" si="28"/>
        <v xml:space="preserve">104 </v>
      </c>
      <c r="E917" s="3">
        <v>50</v>
      </c>
      <c r="I917" t="s">
        <v>1155</v>
      </c>
      <c r="J917" s="3">
        <f>Table1[[#This Row],[Quantity_Sold (int)]]/Table1[[#This Row],[Quantity_In_Inventory]]</f>
        <v>6.9333333333333336</v>
      </c>
      <c r="M917" t="str" cm="1">
        <f t="array" ref="M917">_xlfn.IFS(AND(L917 &gt;= 0.5,L917 &lt;= 1.5), "Perfect", L917 &lt; 0.5, "Understocked", L917 &gt; 1.5, "Overstocked")</f>
        <v>Understocked</v>
      </c>
    </row>
    <row r="918" spans="1:13" hidden="1" x14ac:dyDescent="0.3">
      <c r="A918" t="s">
        <v>1156</v>
      </c>
      <c r="B918" s="3" t="s">
        <v>18</v>
      </c>
      <c r="C918" s="3">
        <v>379</v>
      </c>
      <c r="D918" s="3" t="str">
        <f t="shared" si="28"/>
        <v xml:space="preserve">167 </v>
      </c>
      <c r="E918" s="3">
        <v>146</v>
      </c>
      <c r="I918" t="s">
        <v>1041</v>
      </c>
      <c r="J918" s="3">
        <f>Table1[[#This Row],[Quantity_Sold (int)]]/Table1[[#This Row],[Quantity_In_Inventory]]</f>
        <v>0.44063324538258575</v>
      </c>
      <c r="M918" t="str" cm="1">
        <f t="array" ref="M918">_xlfn.IFS(AND(L918 &gt;= 0.5,L918 &lt;= 1.5), "Perfect", L918 &lt; 0.5, "Understocked", L918 &gt; 1.5, "Overstocked")</f>
        <v>Understocked</v>
      </c>
    </row>
    <row r="919" spans="1:13" hidden="1" x14ac:dyDescent="0.3">
      <c r="A919" t="s">
        <v>1157</v>
      </c>
      <c r="B919" s="3" t="s">
        <v>18</v>
      </c>
      <c r="C919" s="3">
        <v>30</v>
      </c>
      <c r="D919" s="3" t="str">
        <f t="shared" si="28"/>
        <v xml:space="preserve">267 </v>
      </c>
      <c r="E919" s="3">
        <v>367</v>
      </c>
      <c r="I919" t="s">
        <v>420</v>
      </c>
      <c r="J919" s="3">
        <f>Table1[[#This Row],[Quantity_Sold (int)]]/Table1[[#This Row],[Quantity_In_Inventory]]</f>
        <v>8.9</v>
      </c>
      <c r="M919" t="str" cm="1">
        <f t="array" ref="M919">_xlfn.IFS(AND(L919 &gt;= 0.5,L919 &lt;= 1.5), "Perfect", L919 &lt; 0.5, "Understocked", L919 &gt; 1.5, "Overstocked")</f>
        <v>Understocked</v>
      </c>
    </row>
    <row r="920" spans="1:13" hidden="1" x14ac:dyDescent="0.3">
      <c r="A920" t="s">
        <v>1158</v>
      </c>
      <c r="B920" s="3" t="s">
        <v>18</v>
      </c>
      <c r="C920" s="3">
        <v>77</v>
      </c>
      <c r="D920" s="3" t="str">
        <f t="shared" si="28"/>
        <v xml:space="preserve">14 </v>
      </c>
      <c r="E920" s="3">
        <v>103</v>
      </c>
      <c r="I920" t="s">
        <v>377</v>
      </c>
      <c r="J920" s="3">
        <f>Table1[[#This Row],[Quantity_Sold (int)]]/Table1[[#This Row],[Quantity_In_Inventory]]</f>
        <v>0.18181818181818182</v>
      </c>
      <c r="M920" t="str" cm="1">
        <f t="array" ref="M920">_xlfn.IFS(AND(L920 &gt;= 0.5,L920 &lt;= 1.5), "Perfect", L920 &lt; 0.5, "Understocked", L920 &gt; 1.5, "Overstocked")</f>
        <v>Understocked</v>
      </c>
    </row>
    <row r="921" spans="1:13" hidden="1" x14ac:dyDescent="0.3">
      <c r="A921" t="s">
        <v>1159</v>
      </c>
      <c r="B921" s="3" t="s">
        <v>18</v>
      </c>
      <c r="C921" s="3">
        <v>229</v>
      </c>
      <c r="D921" s="3" t="str">
        <f t="shared" si="28"/>
        <v xml:space="preserve">7 </v>
      </c>
      <c r="E921" s="3">
        <v>123</v>
      </c>
      <c r="I921" t="s">
        <v>179</v>
      </c>
      <c r="J921" s="3">
        <f>Table1[[#This Row],[Quantity_Sold (int)]]/Table1[[#This Row],[Quantity_In_Inventory]]</f>
        <v>3.0567685589519649E-2</v>
      </c>
      <c r="M921" t="str" cm="1">
        <f t="array" ref="M921">_xlfn.IFS(AND(L921 &gt;= 0.5,L921 &lt;= 1.5), "Perfect", L921 &lt; 0.5, "Understocked", L921 &gt; 1.5, "Overstocked")</f>
        <v>Understocked</v>
      </c>
    </row>
    <row r="922" spans="1:13" hidden="1" x14ac:dyDescent="0.3">
      <c r="A922" t="s">
        <v>1160</v>
      </c>
      <c r="B922" s="3" t="s">
        <v>18</v>
      </c>
      <c r="C922" s="3">
        <v>112</v>
      </c>
      <c r="D922" s="3" t="str">
        <f t="shared" si="28"/>
        <v xml:space="preserve">1,000 </v>
      </c>
      <c r="E922" s="3">
        <v>17</v>
      </c>
      <c r="I922" t="s">
        <v>12</v>
      </c>
      <c r="J922" s="3">
        <f>Table1[[#This Row],[Quantity_Sold (int)]]/Table1[[#This Row],[Quantity_In_Inventory]]</f>
        <v>8.9285714285714281E-3</v>
      </c>
      <c r="M922" t="str" cm="1">
        <f t="array" ref="M922">_xlfn.IFS(AND(L922 &gt;= 0.5,L922 &lt;= 1.5), "Perfect", L922 &lt; 0.5, "Understocked", L922 &gt; 1.5, "Overstocked")</f>
        <v>Understocked</v>
      </c>
    </row>
    <row r="923" spans="1:13" hidden="1" x14ac:dyDescent="0.3">
      <c r="A923" t="s">
        <v>1161</v>
      </c>
      <c r="B923" s="3" t="s">
        <v>18</v>
      </c>
      <c r="C923" s="3">
        <v>980</v>
      </c>
      <c r="D923" s="3" t="str">
        <f t="shared" si="28"/>
        <v xml:space="preserve">1,000 </v>
      </c>
      <c r="E923" s="3">
        <v>174</v>
      </c>
      <c r="I923" t="s">
        <v>12</v>
      </c>
      <c r="J923" s="3">
        <f>Table1[[#This Row],[Quantity_Sold (int)]]/Table1[[#This Row],[Quantity_In_Inventory]]</f>
        <v>1.0204081632653062E-3</v>
      </c>
      <c r="M923" t="str" cm="1">
        <f t="array" ref="M923">_xlfn.IFS(AND(L923 &gt;= 0.5,L923 &lt;= 1.5), "Perfect", L923 &lt; 0.5, "Understocked", L923 &gt; 1.5, "Overstocked")</f>
        <v>Understocked</v>
      </c>
    </row>
    <row r="924" spans="1:13" hidden="1" x14ac:dyDescent="0.3">
      <c r="A924" t="s">
        <v>1162</v>
      </c>
      <c r="B924" s="3" t="s">
        <v>18</v>
      </c>
      <c r="C924" s="3">
        <v>115</v>
      </c>
      <c r="D924" s="3" t="str">
        <f t="shared" si="28"/>
        <v xml:space="preserve">375 </v>
      </c>
      <c r="E924" s="3">
        <v>228</v>
      </c>
      <c r="I924" t="s">
        <v>132</v>
      </c>
      <c r="J924" s="3">
        <f>Table1[[#This Row],[Quantity_Sold (int)]]/Table1[[#This Row],[Quantity_In_Inventory]]</f>
        <v>3.2608695652173911</v>
      </c>
      <c r="M924" t="str" cm="1">
        <f t="array" ref="M924">_xlfn.IFS(AND(L924 &gt;= 0.5,L924 &lt;= 1.5), "Perfect", L924 &lt; 0.5, "Understocked", L924 &gt; 1.5, "Overstocked")</f>
        <v>Understocked</v>
      </c>
    </row>
    <row r="925" spans="1:13" hidden="1" x14ac:dyDescent="0.3">
      <c r="A925" t="s">
        <v>1163</v>
      </c>
      <c r="B925" s="3" t="s">
        <v>18</v>
      </c>
      <c r="C925" s="3">
        <v>400</v>
      </c>
      <c r="D925" s="3" t="str">
        <f t="shared" si="28"/>
        <v xml:space="preserve">135 </v>
      </c>
      <c r="E925" s="3">
        <v>1482</v>
      </c>
      <c r="I925" t="s">
        <v>1016</v>
      </c>
      <c r="J925" s="3">
        <f>Table1[[#This Row],[Quantity_Sold (int)]]/Table1[[#This Row],[Quantity_In_Inventory]]</f>
        <v>0.33750000000000002</v>
      </c>
      <c r="M925" t="str" cm="1">
        <f t="array" ref="M925">_xlfn.IFS(AND(L925 &gt;= 0.5,L925 &lt;= 1.5), "Perfect", L925 &lt; 0.5, "Understocked", L925 &gt; 1.5, "Overstocked")</f>
        <v>Understocked</v>
      </c>
    </row>
    <row r="926" spans="1:13" hidden="1" x14ac:dyDescent="0.3">
      <c r="A926" t="s">
        <v>1164</v>
      </c>
      <c r="B926" s="3" t="s">
        <v>18</v>
      </c>
      <c r="C926" s="3">
        <v>70</v>
      </c>
      <c r="D926" s="3" t="str">
        <f t="shared" si="28"/>
        <v xml:space="preserve">221 </v>
      </c>
      <c r="E926" s="3">
        <v>32</v>
      </c>
      <c r="I926" t="s">
        <v>1165</v>
      </c>
      <c r="J926" s="3">
        <f>Table1[[#This Row],[Quantity_Sold (int)]]/Table1[[#This Row],[Quantity_In_Inventory]]</f>
        <v>3.157142857142857</v>
      </c>
      <c r="M926" t="str" cm="1">
        <f t="array" ref="M926">_xlfn.IFS(AND(L926 &gt;= 0.5,L926 &lt;= 1.5), "Perfect", L926 &lt; 0.5, "Understocked", L926 &gt; 1.5, "Overstocked")</f>
        <v>Understocked</v>
      </c>
    </row>
    <row r="927" spans="1:13" hidden="1" x14ac:dyDescent="0.3">
      <c r="A927" t="s">
        <v>1166</v>
      </c>
      <c r="B927" s="3" t="s">
        <v>18</v>
      </c>
      <c r="C927" s="3">
        <v>9</v>
      </c>
      <c r="D927" s="3" t="str">
        <f t="shared" si="28"/>
        <v xml:space="preserve">29 </v>
      </c>
      <c r="E927" s="3">
        <v>95</v>
      </c>
      <c r="I927" t="s">
        <v>139</v>
      </c>
      <c r="J927" s="3">
        <f>Table1[[#This Row],[Quantity_Sold (int)]]/Table1[[#This Row],[Quantity_In_Inventory]]</f>
        <v>3.2222222222222223</v>
      </c>
      <c r="M927" t="str" cm="1">
        <f t="array" ref="M927">_xlfn.IFS(AND(L927 &gt;= 0.5,L927 &lt;= 1.5), "Perfect", L927 &lt; 0.5, "Understocked", L927 &gt; 1.5, "Overstocked")</f>
        <v>Understocked</v>
      </c>
    </row>
    <row r="928" spans="1:13" hidden="1" x14ac:dyDescent="0.3">
      <c r="A928" t="s">
        <v>1167</v>
      </c>
      <c r="B928" s="3" t="s">
        <v>18</v>
      </c>
      <c r="C928" s="3">
        <v>131</v>
      </c>
      <c r="D928" s="3" t="str">
        <f t="shared" si="28"/>
        <v xml:space="preserve">113 </v>
      </c>
      <c r="E928" s="3">
        <v>28</v>
      </c>
      <c r="I928" t="s">
        <v>1031</v>
      </c>
      <c r="J928" s="3">
        <f>Table1[[#This Row],[Quantity_Sold (int)]]/Table1[[#This Row],[Quantity_In_Inventory]]</f>
        <v>0.86259541984732824</v>
      </c>
      <c r="M928" t="str" cm="1">
        <f t="array" ref="M928">_xlfn.IFS(AND(L928 &gt;= 0.5,L928 &lt;= 1.5), "Perfect", L928 &lt; 0.5, "Understocked", L928 &gt; 1.5, "Overstocked")</f>
        <v>Understocked</v>
      </c>
    </row>
    <row r="929" spans="1:13" hidden="1" x14ac:dyDescent="0.3">
      <c r="A929" t="s">
        <v>1168</v>
      </c>
      <c r="B929" s="3" t="s">
        <v>18</v>
      </c>
      <c r="C929" s="3">
        <v>79</v>
      </c>
      <c r="D929" s="3" t="str">
        <f t="shared" si="28"/>
        <v xml:space="preserve">22 </v>
      </c>
      <c r="E929" s="3">
        <v>130</v>
      </c>
      <c r="I929" t="s">
        <v>357</v>
      </c>
      <c r="J929" s="3">
        <f>Table1[[#This Row],[Quantity_Sold (int)]]/Table1[[#This Row],[Quantity_In_Inventory]]</f>
        <v>0.27848101265822783</v>
      </c>
      <c r="M929" t="str" cm="1">
        <f t="array" ref="M929">_xlfn.IFS(AND(L929 &gt;= 0.5,L929 &lt;= 1.5), "Perfect", L929 &lt; 0.5, "Understocked", L929 &gt; 1.5, "Overstocked")</f>
        <v>Understocked</v>
      </c>
    </row>
    <row r="930" spans="1:13" hidden="1" x14ac:dyDescent="0.3">
      <c r="A930" t="s">
        <v>1169</v>
      </c>
      <c r="B930" s="3" t="s">
        <v>18</v>
      </c>
      <c r="C930" s="3">
        <v>220</v>
      </c>
      <c r="D930" s="3" t="str">
        <f t="shared" si="28"/>
        <v xml:space="preserve">308 </v>
      </c>
      <c r="E930" s="3">
        <v>349</v>
      </c>
      <c r="I930" t="s">
        <v>1170</v>
      </c>
      <c r="J930" s="3">
        <f>Table1[[#This Row],[Quantity_Sold (int)]]/Table1[[#This Row],[Quantity_In_Inventory]]</f>
        <v>1.4</v>
      </c>
      <c r="M930" t="str" cm="1">
        <f t="array" ref="M930">_xlfn.IFS(AND(L930 &gt;= 0.5,L930 &lt;= 1.5), "Perfect", L930 &lt; 0.5, "Understocked", L930 &gt; 1.5, "Overstocked")</f>
        <v>Understocked</v>
      </c>
    </row>
    <row r="931" spans="1:13" hidden="1" x14ac:dyDescent="0.3">
      <c r="A931" t="s">
        <v>1171</v>
      </c>
      <c r="B931" s="3" t="s">
        <v>18</v>
      </c>
      <c r="C931" s="3">
        <v>29</v>
      </c>
      <c r="D931" s="3" t="str">
        <f t="shared" si="28"/>
        <v xml:space="preserve">2,000 </v>
      </c>
      <c r="E931" s="3">
        <v>55</v>
      </c>
      <c r="I931" t="s">
        <v>21</v>
      </c>
      <c r="J931" s="3">
        <f>Table1[[#This Row],[Quantity_Sold (int)]]/Table1[[#This Row],[Quantity_In_Inventory]]</f>
        <v>6.8965517241379309E-2</v>
      </c>
      <c r="M931" t="str" cm="1">
        <f t="array" ref="M931">_xlfn.IFS(AND(L931 &gt;= 0.5,L931 &lt;= 1.5), "Perfect", L931 &lt; 0.5, "Understocked", L931 &gt; 1.5, "Overstocked")</f>
        <v>Understocked</v>
      </c>
    </row>
    <row r="932" spans="1:13" hidden="1" x14ac:dyDescent="0.3">
      <c r="A932" t="s">
        <v>1172</v>
      </c>
      <c r="B932" s="3" t="s">
        <v>18</v>
      </c>
      <c r="C932" s="3">
        <v>13533</v>
      </c>
      <c r="D932" s="3" t="str">
        <f t="shared" si="28"/>
        <v xml:space="preserve">1,000 </v>
      </c>
      <c r="E932" s="3">
        <v>73</v>
      </c>
      <c r="I932" t="s">
        <v>12</v>
      </c>
      <c r="J932" s="3">
        <f>Table1[[#This Row],[Quantity_Sold (int)]]/Table1[[#This Row],[Quantity_In_Inventory]]</f>
        <v>7.3893445651370724E-5</v>
      </c>
      <c r="M932" t="str" cm="1">
        <f t="array" ref="M932">_xlfn.IFS(AND(L932 &gt;= 0.5,L932 &lt;= 1.5), "Perfect", L932 &lt; 0.5, "Understocked", L932 &gt; 1.5, "Overstocked")</f>
        <v>Understocked</v>
      </c>
    </row>
    <row r="933" spans="1:13" hidden="1" x14ac:dyDescent="0.3">
      <c r="A933" t="s">
        <v>1173</v>
      </c>
      <c r="B933" s="3" t="s">
        <v>18</v>
      </c>
      <c r="C933" s="3">
        <v>39</v>
      </c>
      <c r="D933" s="3" t="str">
        <f t="shared" si="28"/>
        <v xml:space="preserve">43 </v>
      </c>
      <c r="E933" s="3">
        <v>255</v>
      </c>
      <c r="I933" t="s">
        <v>204</v>
      </c>
      <c r="J933" s="3">
        <f>Table1[[#This Row],[Quantity_Sold (int)]]/Table1[[#This Row],[Quantity_In_Inventory]]</f>
        <v>1.1025641025641026</v>
      </c>
      <c r="M933" t="str" cm="1">
        <f t="array" ref="M933">_xlfn.IFS(AND(L933 &gt;= 0.5,L933 &lt;= 1.5), "Perfect", L933 &lt; 0.5, "Understocked", L933 &gt; 1.5, "Overstocked")</f>
        <v>Understocked</v>
      </c>
    </row>
    <row r="934" spans="1:13" hidden="1" x14ac:dyDescent="0.3">
      <c r="A934" t="s">
        <v>1174</v>
      </c>
      <c r="B934" s="3" t="s">
        <v>18</v>
      </c>
      <c r="C934" s="3">
        <v>190</v>
      </c>
      <c r="D934" s="3" t="str">
        <f t="shared" si="28"/>
        <v xml:space="preserve">61 </v>
      </c>
      <c r="E934" s="3">
        <v>62</v>
      </c>
      <c r="I934" t="s">
        <v>1014</v>
      </c>
      <c r="J934" s="3">
        <f>Table1[[#This Row],[Quantity_Sold (int)]]/Table1[[#This Row],[Quantity_In_Inventory]]</f>
        <v>0.32105263157894737</v>
      </c>
      <c r="M934" t="str" cm="1">
        <f t="array" ref="M934">_xlfn.IFS(AND(L934 &gt;= 0.5,L934 &lt;= 1.5), "Perfect", L934 &lt; 0.5, "Understocked", L934 &gt; 1.5, "Overstocked")</f>
        <v>Understocked</v>
      </c>
    </row>
    <row r="935" spans="1:13" hidden="1" x14ac:dyDescent="0.3">
      <c r="A935" t="s">
        <v>1175</v>
      </c>
      <c r="B935" s="3" t="s">
        <v>18</v>
      </c>
      <c r="C935" s="3">
        <v>26760</v>
      </c>
      <c r="D935" s="3" t="str">
        <f t="shared" si="28"/>
        <v xml:space="preserve">176 </v>
      </c>
      <c r="E935" s="3">
        <v>127</v>
      </c>
      <c r="I935" t="s">
        <v>620</v>
      </c>
      <c r="J935" s="3">
        <f>Table1[[#This Row],[Quantity_Sold (int)]]/Table1[[#This Row],[Quantity_In_Inventory]]</f>
        <v>6.5769805680119583E-3</v>
      </c>
      <c r="M935" t="str" cm="1">
        <f t="array" ref="M935">_xlfn.IFS(AND(L935 &gt;= 0.5,L935 &lt;= 1.5), "Perfect", L935 &lt; 0.5, "Understocked", L935 &gt; 1.5, "Overstocked")</f>
        <v>Understocked</v>
      </c>
    </row>
    <row r="936" spans="1:13" hidden="1" x14ac:dyDescent="0.3">
      <c r="A936" t="s">
        <v>1176</v>
      </c>
      <c r="B936" s="3" t="s">
        <v>18</v>
      </c>
      <c r="C936" s="3">
        <v>48</v>
      </c>
      <c r="D936" s="3" t="str">
        <f t="shared" si="28"/>
        <v xml:space="preserve">349 </v>
      </c>
      <c r="E936" s="3">
        <v>143</v>
      </c>
      <c r="I936" t="s">
        <v>70</v>
      </c>
      <c r="J936" s="3">
        <f>Table1[[#This Row],[Quantity_Sold (int)]]/Table1[[#This Row],[Quantity_In_Inventory]]</f>
        <v>7.270833333333333</v>
      </c>
      <c r="M936" t="str" cm="1">
        <f t="array" ref="M936">_xlfn.IFS(AND(L936 &gt;= 0.5,L936 &lt;= 1.5), "Perfect", L936 &lt; 0.5, "Understocked", L936 &gt; 1.5, "Overstocked")</f>
        <v>Understocked</v>
      </c>
    </row>
    <row r="937" spans="1:13" hidden="1" x14ac:dyDescent="0.3">
      <c r="A937" t="s">
        <v>1177</v>
      </c>
      <c r="B937" s="3" t="s">
        <v>18</v>
      </c>
      <c r="C937" s="3">
        <v>263</v>
      </c>
      <c r="D937" s="3" t="str">
        <f t="shared" si="28"/>
        <v xml:space="preserve">298 </v>
      </c>
      <c r="E937" s="3">
        <v>138</v>
      </c>
      <c r="I937" t="s">
        <v>710</v>
      </c>
      <c r="J937" s="3">
        <f>Table1[[#This Row],[Quantity_Sold (int)]]/Table1[[#This Row],[Quantity_In_Inventory]]</f>
        <v>1.1330798479087452</v>
      </c>
      <c r="M937" t="str" cm="1">
        <f t="array" ref="M937">_xlfn.IFS(AND(L937 &gt;= 0.5,L937 &lt;= 1.5), "Perfect", L937 &lt; 0.5, "Understocked", L937 &gt; 1.5, "Overstocked")</f>
        <v>Understocked</v>
      </c>
    </row>
    <row r="938" spans="1:13" hidden="1" x14ac:dyDescent="0.3">
      <c r="A938" t="s">
        <v>1178</v>
      </c>
      <c r="B938" s="3" t="s">
        <v>18</v>
      </c>
      <c r="C938" s="3">
        <v>59</v>
      </c>
      <c r="D938" s="3" t="str">
        <f t="shared" si="28"/>
        <v xml:space="preserve">13 </v>
      </c>
      <c r="E938" s="3">
        <v>292</v>
      </c>
      <c r="I938" t="s">
        <v>65</v>
      </c>
      <c r="J938" s="3">
        <f>Table1[[#This Row],[Quantity_Sold (int)]]/Table1[[#This Row],[Quantity_In_Inventory]]</f>
        <v>0.22033898305084745</v>
      </c>
      <c r="M938" t="str" cm="1">
        <f t="array" ref="M938">_xlfn.IFS(AND(L938 &gt;= 0.5,L938 &lt;= 1.5), "Perfect", L938 &lt; 0.5, "Understocked", L938 &gt; 1.5, "Overstocked")</f>
        <v>Understocked</v>
      </c>
    </row>
    <row r="939" spans="1:13" hidden="1" x14ac:dyDescent="0.3">
      <c r="A939" t="s">
        <v>1179</v>
      </c>
      <c r="B939" s="3" t="s">
        <v>18</v>
      </c>
      <c r="C939" s="3">
        <v>16</v>
      </c>
      <c r="D939" s="3" t="str">
        <f t="shared" si="28"/>
        <v xml:space="preserve">37 </v>
      </c>
      <c r="E939" s="3">
        <v>56</v>
      </c>
      <c r="I939" t="s">
        <v>986</v>
      </c>
      <c r="J939" s="3">
        <f>Table1[[#This Row],[Quantity_Sold (int)]]/Table1[[#This Row],[Quantity_In_Inventory]]</f>
        <v>2.3125</v>
      </c>
      <c r="M939" t="str" cm="1">
        <f t="array" ref="M939">_xlfn.IFS(AND(L939 &gt;= 0.5,L939 &lt;= 1.5), "Perfect", L939 &lt; 0.5, "Understocked", L939 &gt; 1.5, "Overstocked")</f>
        <v>Understocked</v>
      </c>
    </row>
    <row r="940" spans="1:13" hidden="1" x14ac:dyDescent="0.3">
      <c r="A940" t="s">
        <v>1180</v>
      </c>
      <c r="B940" s="3" t="s">
        <v>18</v>
      </c>
      <c r="C940" s="3">
        <v>224</v>
      </c>
      <c r="D940" s="3" t="str">
        <f t="shared" si="28"/>
        <v xml:space="preserve">2,000 </v>
      </c>
      <c r="E940" s="3">
        <v>21</v>
      </c>
      <c r="I940" t="s">
        <v>21</v>
      </c>
      <c r="J940" s="3">
        <f>Table1[[#This Row],[Quantity_Sold (int)]]/Table1[[#This Row],[Quantity_In_Inventory]]</f>
        <v>8.9285714285714281E-3</v>
      </c>
      <c r="M940" t="str" cm="1">
        <f t="array" ref="M940">_xlfn.IFS(AND(L940 &gt;= 0.5,L940 &lt;= 1.5), "Perfect", L940 &lt; 0.5, "Understocked", L940 &gt; 1.5, "Overstocked")</f>
        <v>Understocked</v>
      </c>
    </row>
    <row r="941" spans="1:13" hidden="1" x14ac:dyDescent="0.3">
      <c r="A941" t="s">
        <v>803</v>
      </c>
      <c r="B941" s="3" t="s">
        <v>18</v>
      </c>
      <c r="C941" s="3">
        <v>1969</v>
      </c>
      <c r="D941" s="3" t="str">
        <f t="shared" si="28"/>
        <v xml:space="preserve">240 </v>
      </c>
      <c r="E941" s="3">
        <v>49</v>
      </c>
      <c r="I941" t="s">
        <v>1095</v>
      </c>
      <c r="J941" s="3">
        <f>Table1[[#This Row],[Quantity_Sold (int)]]/Table1[[#This Row],[Quantity_In_Inventory]]</f>
        <v>0.12188928390045708</v>
      </c>
      <c r="M941" t="str" cm="1">
        <f t="array" ref="M941">_xlfn.IFS(AND(L941 &gt;= 0.5,L941 &lt;= 1.5), "Perfect", L941 &lt; 0.5, "Understocked", L941 &gt; 1.5, "Overstocked")</f>
        <v>Understocked</v>
      </c>
    </row>
    <row r="942" spans="1:13" hidden="1" x14ac:dyDescent="0.3">
      <c r="A942" t="s">
        <v>1181</v>
      </c>
      <c r="B942" s="3" t="s">
        <v>18</v>
      </c>
      <c r="C942" s="3">
        <v>126</v>
      </c>
      <c r="D942" s="3" t="str">
        <f t="shared" si="28"/>
        <v xml:space="preserve">10 </v>
      </c>
      <c r="E942" s="3">
        <v>77</v>
      </c>
      <c r="I942" t="s">
        <v>185</v>
      </c>
      <c r="J942" s="3">
        <f>Table1[[#This Row],[Quantity_Sold (int)]]/Table1[[#This Row],[Quantity_In_Inventory]]</f>
        <v>7.9365079365079361E-2</v>
      </c>
      <c r="M942" t="str" cm="1">
        <f t="array" ref="M942">_xlfn.IFS(AND(L942 &gt;= 0.5,L942 &lt;= 1.5), "Perfect", L942 &lt; 0.5, "Understocked", L942 &gt; 1.5, "Overstocked")</f>
        <v>Understocked</v>
      </c>
    </row>
    <row r="943" spans="1:13" hidden="1" x14ac:dyDescent="0.3">
      <c r="A943" t="s">
        <v>1182</v>
      </c>
      <c r="B943" s="3" t="s">
        <v>18</v>
      </c>
      <c r="C943" s="3">
        <v>41</v>
      </c>
      <c r="D943" s="3" t="str">
        <f t="shared" si="28"/>
        <v xml:space="preserve">213 </v>
      </c>
      <c r="E943" s="3">
        <v>59</v>
      </c>
      <c r="I943" t="s">
        <v>1183</v>
      </c>
      <c r="J943" s="3">
        <f>Table1[[#This Row],[Quantity_Sold (int)]]/Table1[[#This Row],[Quantity_In_Inventory]]</f>
        <v>5.1951219512195124</v>
      </c>
      <c r="M943" t="str" cm="1">
        <f t="array" ref="M943">_xlfn.IFS(AND(L943 &gt;= 0.5,L943 &lt;= 1.5), "Perfect", L943 &lt; 0.5, "Understocked", L943 &gt; 1.5, "Overstocked")</f>
        <v>Understocked</v>
      </c>
    </row>
    <row r="944" spans="1:13" hidden="1" x14ac:dyDescent="0.3">
      <c r="A944" t="s">
        <v>1184</v>
      </c>
      <c r="B944" s="3" t="s">
        <v>18</v>
      </c>
      <c r="C944" s="3">
        <v>17</v>
      </c>
      <c r="D944" s="3" t="str">
        <f t="shared" si="28"/>
        <v xml:space="preserve">16 </v>
      </c>
      <c r="E944" s="3">
        <v>25</v>
      </c>
      <c r="I944" t="s">
        <v>97</v>
      </c>
      <c r="J944" s="3">
        <f>Table1[[#This Row],[Quantity_Sold (int)]]/Table1[[#This Row],[Quantity_In_Inventory]]</f>
        <v>0.94117647058823528</v>
      </c>
      <c r="M944" t="str" cm="1">
        <f t="array" ref="M944">_xlfn.IFS(AND(L944 &gt;= 0.5,L944 &lt;= 1.5), "Perfect", L944 &lt; 0.5, "Understocked", L944 &gt; 1.5, "Overstocked")</f>
        <v>Understocked</v>
      </c>
    </row>
    <row r="945" spans="1:13" hidden="1" x14ac:dyDescent="0.3">
      <c r="A945" t="s">
        <v>1185</v>
      </c>
      <c r="B945" s="3" t="s">
        <v>18</v>
      </c>
      <c r="C945" s="3">
        <v>111</v>
      </c>
      <c r="D945" s="3" t="str">
        <f t="shared" si="28"/>
        <v xml:space="preserve">1,000 </v>
      </c>
      <c r="E945" s="3">
        <v>72</v>
      </c>
      <c r="I945" t="s">
        <v>12</v>
      </c>
      <c r="J945" s="3">
        <f>Table1[[#This Row],[Quantity_Sold (int)]]/Table1[[#This Row],[Quantity_In_Inventory]]</f>
        <v>9.0090090090090089E-3</v>
      </c>
      <c r="M945" t="str" cm="1">
        <f t="array" ref="M945">_xlfn.IFS(AND(L945 &gt;= 0.5,L945 &lt;= 1.5), "Perfect", L945 &lt; 0.5, "Understocked", L945 &gt; 1.5, "Overstocked")</f>
        <v>Understocked</v>
      </c>
    </row>
    <row r="946" spans="1:13" hidden="1" x14ac:dyDescent="0.3">
      <c r="A946" t="s">
        <v>1186</v>
      </c>
      <c r="B946" s="3" t="s">
        <v>18</v>
      </c>
      <c r="C946" s="3">
        <v>22</v>
      </c>
      <c r="D946" s="3" t="str">
        <f t="shared" si="28"/>
        <v xml:space="preserve">19 </v>
      </c>
      <c r="E946" s="3">
        <v>3366</v>
      </c>
      <c r="I946" t="s">
        <v>341</v>
      </c>
      <c r="J946" s="3">
        <f>Table1[[#This Row],[Quantity_Sold (int)]]/Table1[[#This Row],[Quantity_In_Inventory]]</f>
        <v>0.86363636363636365</v>
      </c>
      <c r="M946" t="str" cm="1">
        <f t="array" ref="M946">_xlfn.IFS(AND(L946 &gt;= 0.5,L946 &lt;= 1.5), "Perfect", L946 &lt; 0.5, "Understocked", L946 &gt; 1.5, "Overstocked")</f>
        <v>Understocked</v>
      </c>
    </row>
    <row r="947" spans="1:13" hidden="1" x14ac:dyDescent="0.3">
      <c r="A947" t="s">
        <v>1187</v>
      </c>
      <c r="B947" s="3" t="s">
        <v>18</v>
      </c>
      <c r="C947" s="3">
        <v>73</v>
      </c>
      <c r="D947" s="3" t="str">
        <f t="shared" si="28"/>
        <v xml:space="preserve">81 </v>
      </c>
      <c r="E947" s="3">
        <v>3491</v>
      </c>
      <c r="I947" t="s">
        <v>622</v>
      </c>
      <c r="J947" s="3">
        <f>Table1[[#This Row],[Quantity_Sold (int)]]/Table1[[#This Row],[Quantity_In_Inventory]]</f>
        <v>1.1095890410958904</v>
      </c>
      <c r="M947" t="str" cm="1">
        <f t="array" ref="M947">_xlfn.IFS(AND(L947 &gt;= 0.5,L947 &lt;= 1.5), "Perfect", L947 &lt; 0.5, "Understocked", L947 &gt; 1.5, "Overstocked")</f>
        <v>Understocked</v>
      </c>
    </row>
    <row r="948" spans="1:13" hidden="1" x14ac:dyDescent="0.3">
      <c r="A948" t="s">
        <v>1188</v>
      </c>
      <c r="B948" s="3" t="s">
        <v>18</v>
      </c>
      <c r="C948" s="3">
        <v>193</v>
      </c>
      <c r="D948" s="3" t="str">
        <f t="shared" si="28"/>
        <v xml:space="preserve">10 </v>
      </c>
      <c r="E948" s="3">
        <v>330</v>
      </c>
      <c r="I948" t="s">
        <v>185</v>
      </c>
      <c r="J948" s="3">
        <f>Table1[[#This Row],[Quantity_Sold (int)]]/Table1[[#This Row],[Quantity_In_Inventory]]</f>
        <v>5.181347150259067E-2</v>
      </c>
      <c r="M948" t="str" cm="1">
        <f t="array" ref="M948">_xlfn.IFS(AND(L948 &gt;= 0.5,L948 &lt;= 1.5), "Perfect", L948 &lt; 0.5, "Understocked", L948 &gt; 1.5, "Overstocked")</f>
        <v>Understocked</v>
      </c>
    </row>
    <row r="949" spans="1:13" hidden="1" x14ac:dyDescent="0.3">
      <c r="A949" t="s">
        <v>1189</v>
      </c>
      <c r="B949" s="3" t="s">
        <v>18</v>
      </c>
      <c r="C949" s="3">
        <v>1316</v>
      </c>
      <c r="D949" s="3" t="str">
        <f t="shared" si="28"/>
        <v xml:space="preserve">349 </v>
      </c>
      <c r="E949" s="3">
        <v>180</v>
      </c>
      <c r="I949" t="s">
        <v>70</v>
      </c>
      <c r="J949" s="3">
        <f>Table1[[#This Row],[Quantity_Sold (int)]]/Table1[[#This Row],[Quantity_In_Inventory]]</f>
        <v>0.26519756838905773</v>
      </c>
      <c r="M949" t="str" cm="1">
        <f t="array" ref="M949">_xlfn.IFS(AND(L949 &gt;= 0.5,L949 &lt;= 1.5), "Perfect", L949 &lt; 0.5, "Understocked", L949 &gt; 1.5, "Overstocked")</f>
        <v>Understocked</v>
      </c>
    </row>
    <row r="950" spans="1:13" hidden="1" x14ac:dyDescent="0.3">
      <c r="A950" t="s">
        <v>1190</v>
      </c>
      <c r="B950" s="3" t="s">
        <v>18</v>
      </c>
      <c r="C950" s="3">
        <v>117</v>
      </c>
      <c r="D950" s="3" t="str">
        <f t="shared" si="28"/>
        <v xml:space="preserve">91 </v>
      </c>
      <c r="E950" s="3">
        <v>1234</v>
      </c>
      <c r="I950" t="s">
        <v>532</v>
      </c>
      <c r="J950" s="3">
        <f>Table1[[#This Row],[Quantity_Sold (int)]]/Table1[[#This Row],[Quantity_In_Inventory]]</f>
        <v>0.77777777777777779</v>
      </c>
      <c r="M950" t="str" cm="1">
        <f t="array" ref="M950">_xlfn.IFS(AND(L950 &gt;= 0.5,L950 &lt;= 1.5), "Perfect", L950 &lt; 0.5, "Understocked", L950 &gt; 1.5, "Overstocked")</f>
        <v>Understocked</v>
      </c>
    </row>
    <row r="951" spans="1:13" hidden="1" x14ac:dyDescent="0.3">
      <c r="A951" t="s">
        <v>1191</v>
      </c>
      <c r="B951" s="3" t="s">
        <v>18</v>
      </c>
      <c r="C951" s="3">
        <v>54</v>
      </c>
      <c r="D951" s="3" t="str">
        <f t="shared" si="28"/>
        <v xml:space="preserve">46 </v>
      </c>
      <c r="E951" s="3">
        <v>273</v>
      </c>
      <c r="I951" t="s">
        <v>14</v>
      </c>
      <c r="J951" s="3">
        <f>Table1[[#This Row],[Quantity_Sold (int)]]/Table1[[#This Row],[Quantity_In_Inventory]]</f>
        <v>0.85185185185185186</v>
      </c>
      <c r="M951" t="str" cm="1">
        <f t="array" ref="M951">_xlfn.IFS(AND(L951 &gt;= 0.5,L951 &lt;= 1.5), "Perfect", L951 &lt; 0.5, "Understocked", L951 &gt; 1.5, "Overstocked")</f>
        <v>Understocked</v>
      </c>
    </row>
    <row r="952" spans="1:13" hidden="1" x14ac:dyDescent="0.3">
      <c r="A952" t="s">
        <v>1192</v>
      </c>
      <c r="B952" s="3" t="s">
        <v>18</v>
      </c>
      <c r="C952" s="3">
        <v>79</v>
      </c>
      <c r="D952" s="3" t="str">
        <f t="shared" si="28"/>
        <v xml:space="preserve">129 </v>
      </c>
      <c r="E952" s="3">
        <v>20</v>
      </c>
      <c r="I952" t="s">
        <v>25</v>
      </c>
      <c r="J952" s="3">
        <f>Table1[[#This Row],[Quantity_Sold (int)]]/Table1[[#This Row],[Quantity_In_Inventory]]</f>
        <v>1.6329113924050633</v>
      </c>
      <c r="M952" t="str" cm="1">
        <f t="array" ref="M952">_xlfn.IFS(AND(L952 &gt;= 0.5,L952 &lt;= 1.5), "Perfect", L952 &lt; 0.5, "Understocked", L952 &gt; 1.5, "Overstocked")</f>
        <v>Understocked</v>
      </c>
    </row>
    <row r="953" spans="1:13" hidden="1" x14ac:dyDescent="0.3">
      <c r="A953" t="s">
        <v>1193</v>
      </c>
      <c r="B953" s="3" t="s">
        <v>18</v>
      </c>
      <c r="C953" s="3">
        <v>825</v>
      </c>
      <c r="D953" s="3" t="str">
        <f t="shared" si="28"/>
        <v xml:space="preserve">1,000 </v>
      </c>
      <c r="E953" s="3">
        <v>175</v>
      </c>
      <c r="I953" t="s">
        <v>12</v>
      </c>
      <c r="J953" s="3">
        <f>Table1[[#This Row],[Quantity_Sold (int)]]/Table1[[#This Row],[Quantity_In_Inventory]]</f>
        <v>1.2121212121212121E-3</v>
      </c>
      <c r="M953" t="str" cm="1">
        <f t="array" ref="M953">_xlfn.IFS(AND(L953 &gt;= 0.5,L953 &lt;= 1.5), "Perfect", L953 &lt; 0.5, "Understocked", L953 &gt; 1.5, "Overstocked")</f>
        <v>Understocked</v>
      </c>
    </row>
    <row r="954" spans="1:13" hidden="1" x14ac:dyDescent="0.3">
      <c r="A954" t="s">
        <v>1194</v>
      </c>
      <c r="B954" s="3" t="s">
        <v>18</v>
      </c>
      <c r="C954" s="3">
        <v>8895</v>
      </c>
      <c r="D954" s="3" t="str">
        <f t="shared" si="28"/>
        <v xml:space="preserve">38 </v>
      </c>
      <c r="E954" s="3">
        <v>48</v>
      </c>
      <c r="I954" t="s">
        <v>752</v>
      </c>
      <c r="J954" s="3">
        <f>Table1[[#This Row],[Quantity_Sold (int)]]/Table1[[#This Row],[Quantity_In_Inventory]]</f>
        <v>4.2720629567172567E-3</v>
      </c>
      <c r="M954" t="str" cm="1">
        <f t="array" ref="M954">_xlfn.IFS(AND(L954 &gt;= 0.5,L954 &lt;= 1.5), "Perfect", L954 &lt; 0.5, "Understocked", L954 &gt; 1.5, "Overstocked")</f>
        <v>Understocked</v>
      </c>
    </row>
    <row r="955" spans="1:13" hidden="1" x14ac:dyDescent="0.3">
      <c r="A955" t="s">
        <v>1195</v>
      </c>
      <c r="B955" s="3" t="s">
        <v>18</v>
      </c>
      <c r="C955" s="3">
        <v>1</v>
      </c>
      <c r="D955" s="3" t="str">
        <f t="shared" si="28"/>
        <v xml:space="preserve">0 </v>
      </c>
      <c r="E955" s="3">
        <v>301</v>
      </c>
      <c r="I955" t="s">
        <v>10</v>
      </c>
      <c r="J955" s="3">
        <f>Table1[[#This Row],[Quantity_Sold (int)]]/Table1[[#This Row],[Quantity_In_Inventory]]</f>
        <v>0</v>
      </c>
      <c r="M955" t="str" cm="1">
        <f t="array" ref="M955">_xlfn.IFS(AND(L955 &gt;= 0.5,L955 &lt;= 1.5), "Perfect", L955 &lt; 0.5, "Understocked", L955 &gt; 1.5, "Overstocked")</f>
        <v>Understocked</v>
      </c>
    </row>
    <row r="956" spans="1:13" hidden="1" x14ac:dyDescent="0.3">
      <c r="A956" t="s">
        <v>1196</v>
      </c>
      <c r="B956" s="3" t="s">
        <v>18</v>
      </c>
      <c r="C956" s="3">
        <v>72</v>
      </c>
      <c r="D956" s="3" t="str">
        <f t="shared" si="28"/>
        <v xml:space="preserve">1,000 </v>
      </c>
      <c r="E956" s="3">
        <v>732</v>
      </c>
      <c r="I956" t="s">
        <v>12</v>
      </c>
      <c r="J956" s="3">
        <f>Table1[[#This Row],[Quantity_Sold (int)]]/Table1[[#This Row],[Quantity_In_Inventory]]</f>
        <v>1.3888888888888888E-2</v>
      </c>
      <c r="M956" t="str" cm="1">
        <f t="array" ref="M956">_xlfn.IFS(AND(L956 &gt;= 0.5,L956 &lt;= 1.5), "Perfect", L956 &lt; 0.5, "Understocked", L956 &gt; 1.5, "Overstocked")</f>
        <v>Understocked</v>
      </c>
    </row>
    <row r="957" spans="1:13" hidden="1" x14ac:dyDescent="0.3">
      <c r="A957" t="s">
        <v>1197</v>
      </c>
      <c r="B957" s="3" t="s">
        <v>18</v>
      </c>
      <c r="C957" s="3">
        <v>893</v>
      </c>
      <c r="D957" s="3" t="str">
        <f t="shared" si="28"/>
        <v xml:space="preserve">119 </v>
      </c>
      <c r="E957" s="3">
        <v>11483</v>
      </c>
      <c r="I957" t="s">
        <v>449</v>
      </c>
      <c r="J957" s="3">
        <f>Table1[[#This Row],[Quantity_Sold (int)]]/Table1[[#This Row],[Quantity_In_Inventory]]</f>
        <v>0.13325867861142218</v>
      </c>
      <c r="M957" t="str" cm="1">
        <f t="array" ref="M957">_xlfn.IFS(AND(L957 &gt;= 0.5,L957 &lt;= 1.5), "Perfect", L957 &lt; 0.5, "Understocked", L957 &gt; 1.5, "Overstocked")</f>
        <v>Understocked</v>
      </c>
    </row>
    <row r="958" spans="1:13" hidden="1" x14ac:dyDescent="0.3">
      <c r="A958" t="s">
        <v>1198</v>
      </c>
      <c r="B958" s="3" t="s">
        <v>18</v>
      </c>
      <c r="C958" s="3">
        <v>60</v>
      </c>
      <c r="D958" s="3" t="str">
        <f t="shared" si="28"/>
        <v xml:space="preserve">21 </v>
      </c>
      <c r="E958" s="3">
        <v>209</v>
      </c>
      <c r="I958" t="s">
        <v>393</v>
      </c>
      <c r="J958" s="3">
        <f>Table1[[#This Row],[Quantity_Sold (int)]]/Table1[[#This Row],[Quantity_In_Inventory]]</f>
        <v>0.35</v>
      </c>
      <c r="M958" t="str" cm="1">
        <f t="array" ref="M958">_xlfn.IFS(AND(L958 &gt;= 0.5,L958 &lt;= 1.5), "Perfect", L958 &lt; 0.5, "Understocked", L958 &gt; 1.5, "Overstocked")</f>
        <v>Understocked</v>
      </c>
    </row>
    <row r="959" spans="1:13" hidden="1" x14ac:dyDescent="0.3">
      <c r="A959" t="s">
        <v>847</v>
      </c>
      <c r="B959" s="3" t="s">
        <v>18</v>
      </c>
      <c r="C959" s="3">
        <v>346</v>
      </c>
      <c r="D959" s="3" t="str">
        <f t="shared" ref="D959:D1022" si="29">SUBSTITUTE(SUBSTITUTE(I959,"sold",""), "+", "")</f>
        <v xml:space="preserve">500 </v>
      </c>
      <c r="E959" s="3">
        <v>1212</v>
      </c>
      <c r="I959" t="s">
        <v>27</v>
      </c>
      <c r="J959" s="3">
        <f>Table1[[#This Row],[Quantity_Sold (int)]]/Table1[[#This Row],[Quantity_In_Inventory]]</f>
        <v>1.4450867052023122</v>
      </c>
      <c r="M959" t="str" cm="1">
        <f t="array" ref="M959">_xlfn.IFS(AND(L959 &gt;= 0.5,L959 &lt;= 1.5), "Perfect", L959 &lt; 0.5, "Understocked", L959 &gt; 1.5, "Overstocked")</f>
        <v>Understocked</v>
      </c>
    </row>
    <row r="960" spans="1:13" hidden="1" x14ac:dyDescent="0.3">
      <c r="A960" t="s">
        <v>1199</v>
      </c>
      <c r="B960" s="3" t="s">
        <v>18</v>
      </c>
      <c r="C960" s="3">
        <v>941</v>
      </c>
      <c r="D960" s="3" t="str">
        <f t="shared" si="29"/>
        <v xml:space="preserve">80 </v>
      </c>
      <c r="E960" s="3">
        <v>238</v>
      </c>
      <c r="I960" t="s">
        <v>487</v>
      </c>
      <c r="J960" s="3">
        <f>Table1[[#This Row],[Quantity_Sold (int)]]/Table1[[#This Row],[Quantity_In_Inventory]]</f>
        <v>8.501594048884166E-2</v>
      </c>
      <c r="M960" t="str" cm="1">
        <f t="array" ref="M960">_xlfn.IFS(AND(L960 &gt;= 0.5,L960 &lt;= 1.5), "Perfect", L960 &lt; 0.5, "Understocked", L960 &gt; 1.5, "Overstocked")</f>
        <v>Understocked</v>
      </c>
    </row>
    <row r="961" spans="1:13" hidden="1" x14ac:dyDescent="0.3">
      <c r="A961" t="s">
        <v>1200</v>
      </c>
      <c r="B961" s="3" t="s">
        <v>18</v>
      </c>
      <c r="C961" s="3">
        <v>2801</v>
      </c>
      <c r="D961" s="3" t="str">
        <f t="shared" si="29"/>
        <v xml:space="preserve">93 </v>
      </c>
      <c r="E961" s="3">
        <v>112</v>
      </c>
      <c r="I961" t="s">
        <v>354</v>
      </c>
      <c r="J961" s="3">
        <f>Table1[[#This Row],[Quantity_Sold (int)]]/Table1[[#This Row],[Quantity_In_Inventory]]</f>
        <v>3.3202427704391288E-2</v>
      </c>
      <c r="M961" t="str" cm="1">
        <f t="array" ref="M961">_xlfn.IFS(AND(L961 &gt;= 0.5,L961 &lt;= 1.5), "Perfect", L961 &lt; 0.5, "Understocked", L961 &gt; 1.5, "Overstocked")</f>
        <v>Understocked</v>
      </c>
    </row>
    <row r="962" spans="1:13" hidden="1" x14ac:dyDescent="0.3">
      <c r="A962" t="s">
        <v>1201</v>
      </c>
      <c r="B962" s="3" t="s">
        <v>18</v>
      </c>
      <c r="C962" s="3">
        <v>97</v>
      </c>
      <c r="D962" s="3" t="str">
        <f t="shared" si="29"/>
        <v xml:space="preserve">1,000 </v>
      </c>
      <c r="E962" s="3">
        <v>726</v>
      </c>
      <c r="I962" t="s">
        <v>12</v>
      </c>
      <c r="J962" s="3">
        <f>Table1[[#This Row],[Quantity_Sold (int)]]/Table1[[#This Row],[Quantity_In_Inventory]]</f>
        <v>1.0309278350515464E-2</v>
      </c>
      <c r="M962" t="str" cm="1">
        <f t="array" ref="M962">_xlfn.IFS(AND(L962 &gt;= 0.5,L962 &lt;= 1.5), "Perfect", L962 &lt; 0.5, "Understocked", L962 &gt; 1.5, "Overstocked")</f>
        <v>Understocked</v>
      </c>
    </row>
    <row r="963" spans="1:13" hidden="1" x14ac:dyDescent="0.3">
      <c r="A963" t="s">
        <v>1202</v>
      </c>
      <c r="B963" s="3" t="s">
        <v>18</v>
      </c>
      <c r="C963" s="3">
        <v>1</v>
      </c>
      <c r="D963" s="3" t="str">
        <f t="shared" si="29"/>
        <v xml:space="preserve">3 </v>
      </c>
      <c r="E963" s="3">
        <v>91</v>
      </c>
      <c r="I963" t="s">
        <v>143</v>
      </c>
      <c r="J963" s="3">
        <f>Table1[[#This Row],[Quantity_Sold (int)]]/Table1[[#This Row],[Quantity_In_Inventory]]</f>
        <v>3</v>
      </c>
      <c r="M963" t="str" cm="1">
        <f t="array" ref="M963">_xlfn.IFS(AND(L963 &gt;= 0.5,L963 &lt;= 1.5), "Perfect", L963 &lt; 0.5, "Understocked", L963 &gt; 1.5, "Overstocked")</f>
        <v>Understocked</v>
      </c>
    </row>
    <row r="964" spans="1:13" hidden="1" x14ac:dyDescent="0.3">
      <c r="A964" t="s">
        <v>1203</v>
      </c>
      <c r="B964" s="3" t="s">
        <v>18</v>
      </c>
      <c r="C964" s="3">
        <v>1536</v>
      </c>
      <c r="D964" s="3" t="str">
        <f t="shared" si="29"/>
        <v xml:space="preserve">62 </v>
      </c>
      <c r="E964" s="3">
        <v>49</v>
      </c>
      <c r="I964" t="s">
        <v>656</v>
      </c>
      <c r="J964" s="3">
        <f>Table1[[#This Row],[Quantity_Sold (int)]]/Table1[[#This Row],[Quantity_In_Inventory]]</f>
        <v>4.0364583333333336E-2</v>
      </c>
      <c r="M964" t="str" cm="1">
        <f t="array" ref="M964">_xlfn.IFS(AND(L964 &gt;= 0.5,L964 &lt;= 1.5), "Perfect", L964 &lt; 0.5, "Understocked", L964 &gt; 1.5, "Overstocked")</f>
        <v>Understocked</v>
      </c>
    </row>
    <row r="965" spans="1:13" hidden="1" x14ac:dyDescent="0.3">
      <c r="A965" t="s">
        <v>415</v>
      </c>
      <c r="B965" s="3" t="s">
        <v>18</v>
      </c>
      <c r="C965" s="3">
        <v>1032</v>
      </c>
      <c r="D965" s="3" t="str">
        <f t="shared" si="29"/>
        <v xml:space="preserve">7 </v>
      </c>
      <c r="E965" s="3">
        <v>1744</v>
      </c>
      <c r="I965" t="s">
        <v>179</v>
      </c>
      <c r="J965" s="3">
        <f>Table1[[#This Row],[Quantity_Sold (int)]]/Table1[[#This Row],[Quantity_In_Inventory]]</f>
        <v>6.7829457364341084E-3</v>
      </c>
      <c r="M965" t="str" cm="1">
        <f t="array" ref="M965">_xlfn.IFS(AND(L965 &gt;= 0.5,L965 &lt;= 1.5), "Perfect", L965 &lt; 0.5, "Understocked", L965 &gt; 1.5, "Overstocked")</f>
        <v>Understocked</v>
      </c>
    </row>
    <row r="966" spans="1:13" hidden="1" x14ac:dyDescent="0.3">
      <c r="A966" t="s">
        <v>201</v>
      </c>
      <c r="B966" s="3" t="s">
        <v>18</v>
      </c>
      <c r="C966" s="3">
        <v>2706</v>
      </c>
      <c r="D966" s="3" t="str">
        <f t="shared" si="29"/>
        <v xml:space="preserve">93 </v>
      </c>
      <c r="E966" s="3">
        <v>807</v>
      </c>
      <c r="I966" t="s">
        <v>354</v>
      </c>
      <c r="J966" s="3">
        <f>Table1[[#This Row],[Quantity_Sold (int)]]/Table1[[#This Row],[Quantity_In_Inventory]]</f>
        <v>3.4368070953436809E-2</v>
      </c>
      <c r="M966" t="str" cm="1">
        <f t="array" ref="M966">_xlfn.IFS(AND(L966 &gt;= 0.5,L966 &lt;= 1.5), "Perfect", L966 &lt; 0.5, "Understocked", L966 &gt; 1.5, "Overstocked")</f>
        <v>Understocked</v>
      </c>
    </row>
    <row r="967" spans="1:13" hidden="1" x14ac:dyDescent="0.3">
      <c r="A967" t="s">
        <v>1204</v>
      </c>
      <c r="B967" s="3" t="s">
        <v>18</v>
      </c>
      <c r="C967" s="3">
        <v>215</v>
      </c>
      <c r="D967" s="3" t="str">
        <f t="shared" si="29"/>
        <v xml:space="preserve">29 </v>
      </c>
      <c r="E967" s="3">
        <v>26</v>
      </c>
      <c r="I967" t="s">
        <v>139</v>
      </c>
      <c r="J967" s="3">
        <f>Table1[[#This Row],[Quantity_Sold (int)]]/Table1[[#This Row],[Quantity_In_Inventory]]</f>
        <v>0.13488372093023257</v>
      </c>
      <c r="M967" t="str" cm="1">
        <f t="array" ref="M967">_xlfn.IFS(AND(L967 &gt;= 0.5,L967 &lt;= 1.5), "Perfect", L967 &lt; 0.5, "Understocked", L967 &gt; 1.5, "Overstocked")</f>
        <v>Understocked</v>
      </c>
    </row>
    <row r="968" spans="1:13" hidden="1" x14ac:dyDescent="0.3">
      <c r="A968" t="s">
        <v>1205</v>
      </c>
      <c r="B968" s="3" t="s">
        <v>18</v>
      </c>
      <c r="C968" s="3">
        <v>39873</v>
      </c>
      <c r="D968" s="3" t="str">
        <f t="shared" si="29"/>
        <v xml:space="preserve">58 </v>
      </c>
      <c r="E968" s="3">
        <v>175</v>
      </c>
      <c r="I968" t="s">
        <v>848</v>
      </c>
      <c r="J968" s="3">
        <f>Table1[[#This Row],[Quantity_Sold (int)]]/Table1[[#This Row],[Quantity_In_Inventory]]</f>
        <v>1.4546184134627443E-3</v>
      </c>
      <c r="M968" t="str" cm="1">
        <f t="array" ref="M968">_xlfn.IFS(AND(L968 &gt;= 0.5,L968 &lt;= 1.5), "Perfect", L968 &lt; 0.5, "Understocked", L968 &gt; 1.5, "Overstocked")</f>
        <v>Understocked</v>
      </c>
    </row>
    <row r="969" spans="1:13" hidden="1" x14ac:dyDescent="0.3">
      <c r="A969" t="s">
        <v>1206</v>
      </c>
      <c r="B969" s="3" t="s">
        <v>18</v>
      </c>
      <c r="C969" s="3">
        <v>999376</v>
      </c>
      <c r="D969" s="3" t="str">
        <f t="shared" si="29"/>
        <v xml:space="preserve">3 </v>
      </c>
      <c r="E969" s="3">
        <v>404</v>
      </c>
      <c r="I969" t="s">
        <v>143</v>
      </c>
      <c r="J969" s="3">
        <f>Table1[[#This Row],[Quantity_Sold (int)]]/Table1[[#This Row],[Quantity_In_Inventory]]</f>
        <v>3.0018731688573668E-6</v>
      </c>
      <c r="M969" t="str" cm="1">
        <f t="array" ref="M969">_xlfn.IFS(AND(L969 &gt;= 0.5,L969 &lt;= 1.5), "Perfect", L969 &lt; 0.5, "Understocked", L969 &gt; 1.5, "Overstocked")</f>
        <v>Understocked</v>
      </c>
    </row>
    <row r="970" spans="1:13" hidden="1" x14ac:dyDescent="0.3">
      <c r="A970" t="s">
        <v>1207</v>
      </c>
      <c r="B970" s="3" t="s">
        <v>18</v>
      </c>
      <c r="C970" s="3">
        <v>682</v>
      </c>
      <c r="D970" s="3" t="str">
        <f t="shared" si="29"/>
        <v xml:space="preserve">800 </v>
      </c>
      <c r="E970" s="3">
        <v>168</v>
      </c>
      <c r="I970" t="s">
        <v>168</v>
      </c>
      <c r="J970" s="3">
        <f>Table1[[#This Row],[Quantity_Sold (int)]]/Table1[[#This Row],[Quantity_In_Inventory]]</f>
        <v>1.1730205278592376</v>
      </c>
      <c r="M970" t="str" cm="1">
        <f t="array" ref="M970">_xlfn.IFS(AND(L970 &gt;= 0.5,L970 &lt;= 1.5), "Perfect", L970 &lt; 0.5, "Understocked", L970 &gt; 1.5, "Overstocked")</f>
        <v>Understocked</v>
      </c>
    </row>
    <row r="971" spans="1:13" hidden="1" x14ac:dyDescent="0.3">
      <c r="A971" t="s">
        <v>146</v>
      </c>
      <c r="B971" s="3" t="s">
        <v>18</v>
      </c>
      <c r="C971" s="3">
        <v>18</v>
      </c>
      <c r="D971" s="3" t="str">
        <f t="shared" si="29"/>
        <v xml:space="preserve">322 </v>
      </c>
      <c r="E971" s="3">
        <v>174</v>
      </c>
      <c r="I971" t="s">
        <v>411</v>
      </c>
      <c r="J971" s="3">
        <f>Table1[[#This Row],[Quantity_Sold (int)]]/Table1[[#This Row],[Quantity_In_Inventory]]</f>
        <v>17.888888888888889</v>
      </c>
      <c r="M971" t="str" cm="1">
        <f t="array" ref="M971">_xlfn.IFS(AND(L971 &gt;= 0.5,L971 &lt;= 1.5), "Perfect", L971 &lt; 0.5, "Understocked", L971 &gt; 1.5, "Overstocked")</f>
        <v>Understocked</v>
      </c>
    </row>
    <row r="972" spans="1:13" hidden="1" x14ac:dyDescent="0.3">
      <c r="A972" t="s">
        <v>1208</v>
      </c>
      <c r="B972" s="3" t="s">
        <v>18</v>
      </c>
      <c r="C972" s="3">
        <v>3955</v>
      </c>
      <c r="D972" s="3" t="str">
        <f t="shared" si="29"/>
        <v xml:space="preserve">177 </v>
      </c>
      <c r="E972" s="3">
        <v>34</v>
      </c>
      <c r="I972" t="s">
        <v>955</v>
      </c>
      <c r="J972" s="3">
        <f>Table1[[#This Row],[Quantity_Sold (int)]]/Table1[[#This Row],[Quantity_In_Inventory]]</f>
        <v>4.475347661188369E-2</v>
      </c>
      <c r="M972" t="str" cm="1">
        <f t="array" ref="M972">_xlfn.IFS(AND(L972 &gt;= 0.5,L972 &lt;= 1.5), "Perfect", L972 &lt; 0.5, "Understocked", L972 &gt; 1.5, "Overstocked")</f>
        <v>Understocked</v>
      </c>
    </row>
    <row r="973" spans="1:13" hidden="1" x14ac:dyDescent="0.3">
      <c r="A973" t="s">
        <v>1209</v>
      </c>
      <c r="B973" s="3" t="s">
        <v>18</v>
      </c>
      <c r="C973" s="3">
        <v>241</v>
      </c>
      <c r="D973" s="3" t="str">
        <f t="shared" si="29"/>
        <v xml:space="preserve">317 </v>
      </c>
      <c r="E973" s="3">
        <v>27</v>
      </c>
      <c r="I973" t="s">
        <v>1096</v>
      </c>
      <c r="J973" s="3">
        <f>Table1[[#This Row],[Quantity_Sold (int)]]/Table1[[#This Row],[Quantity_In_Inventory]]</f>
        <v>1.3153526970954357</v>
      </c>
      <c r="M973" t="str" cm="1">
        <f t="array" ref="M973">_xlfn.IFS(AND(L973 &gt;= 0.5,L973 &lt;= 1.5), "Perfect", L973 &lt; 0.5, "Understocked", L973 &gt; 1.5, "Overstocked")</f>
        <v>Understocked</v>
      </c>
    </row>
    <row r="974" spans="1:13" hidden="1" x14ac:dyDescent="0.3">
      <c r="A974" t="s">
        <v>1210</v>
      </c>
      <c r="B974" s="3" t="s">
        <v>18</v>
      </c>
      <c r="C974" s="3">
        <v>85</v>
      </c>
      <c r="D974" s="3" t="str">
        <f t="shared" si="29"/>
        <v xml:space="preserve">56 </v>
      </c>
      <c r="E974" s="3">
        <v>69</v>
      </c>
      <c r="I974" t="s">
        <v>367</v>
      </c>
      <c r="J974" s="3">
        <f>Table1[[#This Row],[Quantity_Sold (int)]]/Table1[[#This Row],[Quantity_In_Inventory]]</f>
        <v>0.6588235294117647</v>
      </c>
      <c r="M974" t="str" cm="1">
        <f t="array" ref="M974">_xlfn.IFS(AND(L974 &gt;= 0.5,L974 &lt;= 1.5), "Perfect", L974 &lt; 0.5, "Understocked", L974 &gt; 1.5, "Overstocked")</f>
        <v>Understocked</v>
      </c>
    </row>
    <row r="975" spans="1:13" hidden="1" x14ac:dyDescent="0.3">
      <c r="A975" t="s">
        <v>1211</v>
      </c>
      <c r="B975" s="3" t="s">
        <v>18</v>
      </c>
      <c r="C975" s="3">
        <v>41</v>
      </c>
      <c r="D975" s="3" t="str">
        <f t="shared" si="29"/>
        <v xml:space="preserve">144 </v>
      </c>
      <c r="E975" s="3">
        <v>134</v>
      </c>
      <c r="I975" t="s">
        <v>1212</v>
      </c>
      <c r="J975" s="3">
        <f>Table1[[#This Row],[Quantity_Sold (int)]]/Table1[[#This Row],[Quantity_In_Inventory]]</f>
        <v>3.5121951219512195</v>
      </c>
      <c r="M975" t="str" cm="1">
        <f t="array" ref="M975">_xlfn.IFS(AND(L975 &gt;= 0.5,L975 &lt;= 1.5), "Perfect", L975 &lt; 0.5, "Understocked", L975 &gt; 1.5, "Overstocked")</f>
        <v>Understocked</v>
      </c>
    </row>
    <row r="976" spans="1:13" hidden="1" x14ac:dyDescent="0.3">
      <c r="A976" t="s">
        <v>1213</v>
      </c>
      <c r="B976" s="3" t="s">
        <v>18</v>
      </c>
      <c r="C976" s="3">
        <v>1000</v>
      </c>
      <c r="D976" s="3" t="str">
        <f t="shared" si="29"/>
        <v xml:space="preserve">10 </v>
      </c>
      <c r="E976" s="3">
        <v>614</v>
      </c>
      <c r="I976" t="s">
        <v>185</v>
      </c>
      <c r="J976" s="3">
        <f>Table1[[#This Row],[Quantity_Sold (int)]]/Table1[[#This Row],[Quantity_In_Inventory]]</f>
        <v>0.01</v>
      </c>
      <c r="M976" t="str" cm="1">
        <f t="array" ref="M976">_xlfn.IFS(AND(L976 &gt;= 0.5,L976 &lt;= 1.5), "Perfect", L976 &lt; 0.5, "Understocked", L976 &gt; 1.5, "Overstocked")</f>
        <v>Understocked</v>
      </c>
    </row>
    <row r="977" spans="1:13" hidden="1" x14ac:dyDescent="0.3">
      <c r="A977" t="s">
        <v>1214</v>
      </c>
      <c r="B977" s="3" t="s">
        <v>20</v>
      </c>
      <c r="C977" s="3">
        <v>912</v>
      </c>
      <c r="D977" s="3" t="str">
        <f t="shared" si="29"/>
        <v xml:space="preserve">22 </v>
      </c>
      <c r="E977" s="3">
        <v>1187</v>
      </c>
      <c r="I977" t="s">
        <v>357</v>
      </c>
      <c r="J977" s="3">
        <f>Table1[[#This Row],[Quantity_Sold (int)]]/Table1[[#This Row],[Quantity_In_Inventory]]</f>
        <v>2.4122807017543858E-2</v>
      </c>
      <c r="M977" t="str" cm="1">
        <f t="array" ref="M977">_xlfn.IFS(AND(L977 &gt;= 0.5,L977 &lt;= 1.5), "Perfect", L977 &lt; 0.5, "Understocked", L977 &gt; 1.5, "Overstocked")</f>
        <v>Understocked</v>
      </c>
    </row>
    <row r="978" spans="1:13" hidden="1" x14ac:dyDescent="0.3">
      <c r="A978" t="s">
        <v>1215</v>
      </c>
      <c r="B978" s="3" t="s">
        <v>20</v>
      </c>
      <c r="C978" s="3">
        <v>918</v>
      </c>
      <c r="D978" s="3" t="str">
        <f t="shared" si="29"/>
        <v xml:space="preserve">30 </v>
      </c>
      <c r="E978" s="3">
        <v>411</v>
      </c>
      <c r="I978" t="s">
        <v>216</v>
      </c>
      <c r="J978" s="3">
        <f>Table1[[#This Row],[Quantity_Sold (int)]]/Table1[[#This Row],[Quantity_In_Inventory]]</f>
        <v>3.2679738562091505E-2</v>
      </c>
      <c r="M978" t="str" cm="1">
        <f t="array" ref="M978">_xlfn.IFS(AND(L978 &gt;= 0.5,L978 &lt;= 1.5), "Perfect", L978 &lt; 0.5, "Understocked", L978 &gt; 1.5, "Overstocked")</f>
        <v>Understocked</v>
      </c>
    </row>
    <row r="979" spans="1:13" hidden="1" x14ac:dyDescent="0.3">
      <c r="A979" t="s">
        <v>1216</v>
      </c>
      <c r="B979" s="3" t="s">
        <v>20</v>
      </c>
      <c r="C979" s="3">
        <v>244</v>
      </c>
      <c r="D979" s="3" t="str">
        <f t="shared" si="29"/>
        <v xml:space="preserve">46 </v>
      </c>
      <c r="E979" s="3">
        <v>1694</v>
      </c>
      <c r="I979" t="s">
        <v>14</v>
      </c>
      <c r="J979" s="3">
        <f>Table1[[#This Row],[Quantity_Sold (int)]]/Table1[[#This Row],[Quantity_In_Inventory]]</f>
        <v>0.18852459016393441</v>
      </c>
      <c r="M979" t="str" cm="1">
        <f t="array" ref="M979">_xlfn.IFS(AND(L979 &gt;= 0.5,L979 &lt;= 1.5), "Perfect", L979 &lt; 0.5, "Understocked", L979 &gt; 1.5, "Overstocked")</f>
        <v>Understocked</v>
      </c>
    </row>
    <row r="980" spans="1:13" hidden="1" x14ac:dyDescent="0.3">
      <c r="A980" t="s">
        <v>1217</v>
      </c>
      <c r="B980" s="3" t="s">
        <v>20</v>
      </c>
      <c r="C980" s="3">
        <v>3415</v>
      </c>
      <c r="D980" s="3" t="str">
        <f t="shared" si="29"/>
        <v xml:space="preserve">180 </v>
      </c>
      <c r="E980" s="3">
        <v>2350</v>
      </c>
      <c r="I980" t="s">
        <v>470</v>
      </c>
      <c r="J980" s="3">
        <f>Table1[[#This Row],[Quantity_Sold (int)]]/Table1[[#This Row],[Quantity_In_Inventory]]</f>
        <v>5.2708638360175697E-2</v>
      </c>
      <c r="M980" t="str" cm="1">
        <f t="array" ref="M980">_xlfn.IFS(AND(L980 &gt;= 0.5,L980 &lt;= 1.5), "Perfect", L980 &lt; 0.5, "Understocked", L980 &gt; 1.5, "Overstocked")</f>
        <v>Understocked</v>
      </c>
    </row>
    <row r="981" spans="1:13" hidden="1" x14ac:dyDescent="0.3">
      <c r="A981" t="s">
        <v>1218</v>
      </c>
      <c r="B981" s="3" t="s">
        <v>20</v>
      </c>
      <c r="C981" s="3">
        <v>18</v>
      </c>
      <c r="D981" s="3" t="str">
        <f t="shared" si="29"/>
        <v xml:space="preserve">7 </v>
      </c>
      <c r="E981" s="3">
        <v>202</v>
      </c>
      <c r="I981" t="s">
        <v>179</v>
      </c>
      <c r="J981" s="3">
        <f>Table1[[#This Row],[Quantity_Sold (int)]]/Table1[[#This Row],[Quantity_In_Inventory]]</f>
        <v>0.3888888888888889</v>
      </c>
      <c r="M981" t="str" cm="1">
        <f t="array" ref="M981">_xlfn.IFS(AND(L981 &gt;= 0.5,L981 &lt;= 1.5), "Perfect", L981 &lt; 0.5, "Understocked", L981 &gt; 1.5, "Overstocked")</f>
        <v>Understocked</v>
      </c>
    </row>
    <row r="982" spans="1:13" hidden="1" x14ac:dyDescent="0.3">
      <c r="A982" t="s">
        <v>1219</v>
      </c>
      <c r="B982" s="3" t="s">
        <v>20</v>
      </c>
      <c r="C982" s="3">
        <v>269415</v>
      </c>
      <c r="D982" s="3" t="str">
        <f t="shared" si="29"/>
        <v xml:space="preserve">30 </v>
      </c>
      <c r="E982" s="3">
        <v>284</v>
      </c>
      <c r="I982" t="s">
        <v>216</v>
      </c>
      <c r="J982" s="3">
        <f>Table1[[#This Row],[Quantity_Sold (int)]]/Table1[[#This Row],[Quantity_In_Inventory]]</f>
        <v>1.1135237458938811E-4</v>
      </c>
      <c r="M982" t="str" cm="1">
        <f t="array" ref="M982">_xlfn.IFS(AND(L982 &gt;= 0.5,L982 &lt;= 1.5), "Perfect", L982 &lt; 0.5, "Understocked", L982 &gt; 1.5, "Overstocked")</f>
        <v>Understocked</v>
      </c>
    </row>
    <row r="983" spans="1:13" hidden="1" x14ac:dyDescent="0.3">
      <c r="A983" t="s">
        <v>1220</v>
      </c>
      <c r="B983" s="3" t="s">
        <v>20</v>
      </c>
      <c r="C983" s="3">
        <v>1018</v>
      </c>
      <c r="D983" s="3" t="str">
        <f t="shared" si="29"/>
        <v xml:space="preserve">161 </v>
      </c>
      <c r="E983" s="3">
        <v>141</v>
      </c>
      <c r="I983" t="s">
        <v>1221</v>
      </c>
      <c r="J983" s="3">
        <f>Table1[[#This Row],[Quantity_Sold (int)]]/Table1[[#This Row],[Quantity_In_Inventory]]</f>
        <v>0.15815324165029471</v>
      </c>
      <c r="M983" t="str" cm="1">
        <f t="array" ref="M983">_xlfn.IFS(AND(L983 &gt;= 0.5,L983 &lt;= 1.5), "Perfect", L983 &lt; 0.5, "Understocked", L983 &gt; 1.5, "Overstocked")</f>
        <v>Understocked</v>
      </c>
    </row>
    <row r="984" spans="1:13" hidden="1" x14ac:dyDescent="0.3">
      <c r="A984" t="s">
        <v>1222</v>
      </c>
      <c r="B984" s="3" t="s">
        <v>20</v>
      </c>
      <c r="C984" s="3">
        <v>1189</v>
      </c>
      <c r="D984" s="3" t="str">
        <f t="shared" si="29"/>
        <v xml:space="preserve">25 </v>
      </c>
      <c r="E984" s="3">
        <v>4249</v>
      </c>
      <c r="I984" t="s">
        <v>738</v>
      </c>
      <c r="J984" s="3">
        <f>Table1[[#This Row],[Quantity_Sold (int)]]/Table1[[#This Row],[Quantity_In_Inventory]]</f>
        <v>2.1026072329688814E-2</v>
      </c>
      <c r="M984" t="str" cm="1">
        <f t="array" ref="M984">_xlfn.IFS(AND(L984 &gt;= 0.5,L984 &lt;= 1.5), "Perfect", L984 &lt; 0.5, "Understocked", L984 &gt; 1.5, "Overstocked")</f>
        <v>Understocked</v>
      </c>
    </row>
    <row r="985" spans="1:13" hidden="1" x14ac:dyDescent="0.3">
      <c r="A985" t="s">
        <v>1223</v>
      </c>
      <c r="B985" s="3" t="s">
        <v>20</v>
      </c>
      <c r="C985" s="3">
        <v>530</v>
      </c>
      <c r="D985" s="3" t="str">
        <f t="shared" si="29"/>
        <v xml:space="preserve">180 </v>
      </c>
      <c r="E985" s="3">
        <v>14261</v>
      </c>
      <c r="I985" t="s">
        <v>470</v>
      </c>
      <c r="J985" s="3">
        <f>Table1[[#This Row],[Quantity_Sold (int)]]/Table1[[#This Row],[Quantity_In_Inventory]]</f>
        <v>0.33962264150943394</v>
      </c>
      <c r="M985" t="str" cm="1">
        <f t="array" ref="M985">_xlfn.IFS(AND(L985 &gt;= 0.5,L985 &lt;= 1.5), "Perfect", L985 &lt; 0.5, "Understocked", L985 &gt; 1.5, "Overstocked")</f>
        <v>Understocked</v>
      </c>
    </row>
    <row r="986" spans="1:13" hidden="1" x14ac:dyDescent="0.3">
      <c r="A986" t="s">
        <v>1224</v>
      </c>
      <c r="B986" s="3" t="s">
        <v>20</v>
      </c>
      <c r="C986" s="3">
        <v>1938</v>
      </c>
      <c r="D986" s="3" t="str">
        <f t="shared" si="29"/>
        <v xml:space="preserve">78 </v>
      </c>
      <c r="E986" s="3">
        <v>3458</v>
      </c>
      <c r="I986" t="s">
        <v>982</v>
      </c>
      <c r="J986" s="3">
        <f>Table1[[#This Row],[Quantity_Sold (int)]]/Table1[[#This Row],[Quantity_In_Inventory]]</f>
        <v>4.0247678018575851E-2</v>
      </c>
      <c r="M986" t="str" cm="1">
        <f t="array" ref="M986">_xlfn.IFS(AND(L986 &gt;= 0.5,L986 &lt;= 1.5), "Perfect", L986 &lt; 0.5, "Understocked", L986 &gt; 1.5, "Overstocked")</f>
        <v>Understocked</v>
      </c>
    </row>
    <row r="987" spans="1:13" hidden="1" x14ac:dyDescent="0.3">
      <c r="A987" t="s">
        <v>1225</v>
      </c>
      <c r="B987" s="3" t="s">
        <v>20</v>
      </c>
      <c r="C987" s="3">
        <v>1158</v>
      </c>
      <c r="D987" s="3" t="str">
        <f t="shared" si="29"/>
        <v xml:space="preserve">94 </v>
      </c>
      <c r="E987" s="3">
        <v>6097</v>
      </c>
      <c r="I987" t="s">
        <v>1226</v>
      </c>
      <c r="J987" s="3">
        <f>Table1[[#This Row],[Quantity_Sold (int)]]/Table1[[#This Row],[Quantity_In_Inventory]]</f>
        <v>8.1174438687392061E-2</v>
      </c>
      <c r="M987" t="str" cm="1">
        <f t="array" ref="M987">_xlfn.IFS(AND(L987 &gt;= 0.5,L987 &lt;= 1.5), "Perfect", L987 &lt; 0.5, "Understocked", L987 &gt; 1.5, "Overstocked")</f>
        <v>Understocked</v>
      </c>
    </row>
    <row r="988" spans="1:13" hidden="1" x14ac:dyDescent="0.3">
      <c r="A988" t="s">
        <v>1227</v>
      </c>
      <c r="B988" s="3" t="s">
        <v>20</v>
      </c>
      <c r="C988" s="3">
        <v>152</v>
      </c>
      <c r="D988" s="3" t="str">
        <f t="shared" si="29"/>
        <v xml:space="preserve">123 </v>
      </c>
      <c r="E988" s="3">
        <v>202</v>
      </c>
      <c r="I988" t="s">
        <v>1228</v>
      </c>
      <c r="J988" s="3">
        <f>Table1[[#This Row],[Quantity_Sold (int)]]/Table1[[#This Row],[Quantity_In_Inventory]]</f>
        <v>0.80921052631578949</v>
      </c>
      <c r="M988" t="str" cm="1">
        <f t="array" ref="M988">_xlfn.IFS(AND(L988 &gt;= 0.5,L988 &lt;= 1.5), "Perfect", L988 &lt; 0.5, "Understocked", L988 &gt; 1.5, "Overstocked")</f>
        <v>Understocked</v>
      </c>
    </row>
    <row r="989" spans="1:13" hidden="1" x14ac:dyDescent="0.3">
      <c r="A989" t="s">
        <v>1229</v>
      </c>
      <c r="B989" s="3" t="s">
        <v>20</v>
      </c>
      <c r="C989" s="3">
        <v>5586</v>
      </c>
      <c r="D989" s="3" t="str">
        <f t="shared" si="29"/>
        <v xml:space="preserve">280 </v>
      </c>
      <c r="E989" s="3">
        <v>2505</v>
      </c>
      <c r="I989" t="s">
        <v>416</v>
      </c>
      <c r="J989" s="3">
        <f>Table1[[#This Row],[Quantity_Sold (int)]]/Table1[[#This Row],[Quantity_In_Inventory]]</f>
        <v>5.0125313283208017E-2</v>
      </c>
      <c r="M989" t="str" cm="1">
        <f t="array" ref="M989">_xlfn.IFS(AND(L989 &gt;= 0.5,L989 &lt;= 1.5), "Perfect", L989 &lt; 0.5, "Understocked", L989 &gt; 1.5, "Overstocked")</f>
        <v>Understocked</v>
      </c>
    </row>
    <row r="990" spans="1:13" hidden="1" x14ac:dyDescent="0.3">
      <c r="A990" t="s">
        <v>1230</v>
      </c>
      <c r="B990" s="3" t="s">
        <v>20</v>
      </c>
      <c r="C990" s="3">
        <v>2595</v>
      </c>
      <c r="D990" s="3" t="str">
        <f t="shared" si="29"/>
        <v xml:space="preserve">21 </v>
      </c>
      <c r="E990" s="3">
        <v>912</v>
      </c>
      <c r="I990" t="s">
        <v>393</v>
      </c>
      <c r="J990" s="3">
        <f>Table1[[#This Row],[Quantity_Sold (int)]]/Table1[[#This Row],[Quantity_In_Inventory]]</f>
        <v>8.0924855491329474E-3</v>
      </c>
      <c r="M990" t="str" cm="1">
        <f t="array" ref="M990">_xlfn.IFS(AND(L990 &gt;= 0.5,L990 &lt;= 1.5), "Perfect", L990 &lt; 0.5, "Understocked", L990 &gt; 1.5, "Overstocked")</f>
        <v>Understocked</v>
      </c>
    </row>
    <row r="991" spans="1:13" hidden="1" x14ac:dyDescent="0.3">
      <c r="A991" t="s">
        <v>1231</v>
      </c>
      <c r="B991" s="3" t="s">
        <v>20</v>
      </c>
      <c r="C991" s="3">
        <v>61</v>
      </c>
      <c r="D991" s="3" t="str">
        <f t="shared" si="29"/>
        <v xml:space="preserve">33 </v>
      </c>
      <c r="E991" s="3">
        <v>304</v>
      </c>
      <c r="I991" t="s">
        <v>748</v>
      </c>
      <c r="J991" s="3">
        <f>Table1[[#This Row],[Quantity_Sold (int)]]/Table1[[#This Row],[Quantity_In_Inventory]]</f>
        <v>0.54098360655737709</v>
      </c>
      <c r="M991" t="str" cm="1">
        <f t="array" ref="M991">_xlfn.IFS(AND(L991 &gt;= 0.5,L991 &lt;= 1.5), "Perfect", L991 &lt; 0.5, "Understocked", L991 &gt; 1.5, "Overstocked")</f>
        <v>Understocked</v>
      </c>
    </row>
    <row r="992" spans="1:13" hidden="1" x14ac:dyDescent="0.3">
      <c r="A992" t="s">
        <v>1232</v>
      </c>
      <c r="B992" s="3" t="s">
        <v>20</v>
      </c>
      <c r="C992" s="3">
        <v>4</v>
      </c>
      <c r="D992" s="3" t="str">
        <f t="shared" si="29"/>
        <v xml:space="preserve">199 </v>
      </c>
      <c r="E992" s="3">
        <v>1693</v>
      </c>
      <c r="I992" t="s">
        <v>1233</v>
      </c>
      <c r="J992" s="3">
        <f>Table1[[#This Row],[Quantity_Sold (int)]]/Table1[[#This Row],[Quantity_In_Inventory]]</f>
        <v>49.75</v>
      </c>
      <c r="M992" t="str" cm="1">
        <f t="array" ref="M992">_xlfn.IFS(AND(L992 &gt;= 0.5,L992 &lt;= 1.5), "Perfect", L992 &lt; 0.5, "Understocked", L992 &gt; 1.5, "Overstocked")</f>
        <v>Understocked</v>
      </c>
    </row>
    <row r="993" spans="1:13" hidden="1" x14ac:dyDescent="0.3">
      <c r="A993" t="s">
        <v>1234</v>
      </c>
      <c r="B993" s="3" t="s">
        <v>20</v>
      </c>
      <c r="C993" s="3">
        <v>40115</v>
      </c>
      <c r="D993" s="3" t="str">
        <f t="shared" si="29"/>
        <v xml:space="preserve">2,000 </v>
      </c>
      <c r="E993" s="3">
        <v>3047</v>
      </c>
      <c r="I993" t="s">
        <v>21</v>
      </c>
      <c r="J993" s="3">
        <f>Table1[[#This Row],[Quantity_Sold (int)]]/Table1[[#This Row],[Quantity_In_Inventory]]</f>
        <v>4.9856662096472644E-5</v>
      </c>
      <c r="M993" t="str" cm="1">
        <f t="array" ref="M993">_xlfn.IFS(AND(L993 &gt;= 0.5,L993 &lt;= 1.5), "Perfect", L993 &lt; 0.5, "Understocked", L993 &gt; 1.5, "Overstocked")</f>
        <v>Understocked</v>
      </c>
    </row>
    <row r="994" spans="1:13" hidden="1" x14ac:dyDescent="0.3">
      <c r="A994" t="s">
        <v>1235</v>
      </c>
      <c r="B994" s="3" t="s">
        <v>20</v>
      </c>
      <c r="C994" s="3">
        <v>223</v>
      </c>
      <c r="D994" s="3" t="str">
        <f t="shared" si="29"/>
        <v xml:space="preserve">14 </v>
      </c>
      <c r="E994" s="3">
        <v>1314</v>
      </c>
      <c r="I994" t="s">
        <v>377</v>
      </c>
      <c r="J994" s="3">
        <f>Table1[[#This Row],[Quantity_Sold (int)]]/Table1[[#This Row],[Quantity_In_Inventory]]</f>
        <v>6.2780269058295965E-2</v>
      </c>
      <c r="M994" t="str" cm="1">
        <f t="array" ref="M994">_xlfn.IFS(AND(L994 &gt;= 0.5,L994 &lt;= 1.5), "Perfect", L994 &lt; 0.5, "Understocked", L994 &gt; 1.5, "Overstocked")</f>
        <v>Understocked</v>
      </c>
    </row>
    <row r="995" spans="1:13" hidden="1" x14ac:dyDescent="0.3">
      <c r="A995" t="s">
        <v>1236</v>
      </c>
      <c r="B995" s="3" t="s">
        <v>20</v>
      </c>
      <c r="C995" s="3">
        <v>7007</v>
      </c>
      <c r="D995" s="3" t="str">
        <f t="shared" si="29"/>
        <v xml:space="preserve">54 </v>
      </c>
      <c r="E995" s="3">
        <v>876</v>
      </c>
      <c r="I995" t="s">
        <v>295</v>
      </c>
      <c r="J995" s="3">
        <f>Table1[[#This Row],[Quantity_Sold (int)]]/Table1[[#This Row],[Quantity_In_Inventory]]</f>
        <v>7.7065791351505633E-3</v>
      </c>
      <c r="M995" t="str" cm="1">
        <f t="array" ref="M995">_xlfn.IFS(AND(L995 &gt;= 0.5,L995 &lt;= 1.5), "Perfect", L995 &lt; 0.5, "Understocked", L995 &gt; 1.5, "Overstocked")</f>
        <v>Understocked</v>
      </c>
    </row>
    <row r="996" spans="1:13" hidden="1" x14ac:dyDescent="0.3">
      <c r="A996" t="s">
        <v>1237</v>
      </c>
      <c r="B996" s="3" t="s">
        <v>20</v>
      </c>
      <c r="C996" s="3">
        <v>2156</v>
      </c>
      <c r="D996" s="3" t="str">
        <f t="shared" si="29"/>
        <v xml:space="preserve">110 </v>
      </c>
      <c r="E996" s="3">
        <v>835</v>
      </c>
      <c r="I996" t="s">
        <v>1238</v>
      </c>
      <c r="J996" s="3">
        <f>Table1[[#This Row],[Quantity_Sold (int)]]/Table1[[#This Row],[Quantity_In_Inventory]]</f>
        <v>5.1020408163265307E-2</v>
      </c>
      <c r="M996" t="str" cm="1">
        <f t="array" ref="M996">_xlfn.IFS(AND(L996 &gt;= 0.5,L996 &lt;= 1.5), "Perfect", L996 &lt; 0.5, "Understocked", L996 &gt; 1.5, "Overstocked")</f>
        <v>Understocked</v>
      </c>
    </row>
    <row r="997" spans="1:13" hidden="1" x14ac:dyDescent="0.3">
      <c r="A997" t="s">
        <v>82</v>
      </c>
      <c r="B997" s="3" t="s">
        <v>20</v>
      </c>
      <c r="C997" s="3">
        <v>3329</v>
      </c>
      <c r="D997" s="3" t="str">
        <f t="shared" si="29"/>
        <v xml:space="preserve">148 </v>
      </c>
      <c r="E997" s="3">
        <v>4246</v>
      </c>
      <c r="I997" t="s">
        <v>678</v>
      </c>
      <c r="J997" s="3">
        <f>Table1[[#This Row],[Quantity_Sold (int)]]/Table1[[#This Row],[Quantity_In_Inventory]]</f>
        <v>4.4457795133673775E-2</v>
      </c>
      <c r="M997" t="str" cm="1">
        <f t="array" ref="M997">_xlfn.IFS(AND(L997 &gt;= 0.5,L997 &lt;= 1.5), "Perfect", L997 &lt; 0.5, "Understocked", L997 &gt; 1.5, "Overstocked")</f>
        <v>Understocked</v>
      </c>
    </row>
    <row r="998" spans="1:13" hidden="1" x14ac:dyDescent="0.3">
      <c r="A998" t="s">
        <v>1239</v>
      </c>
      <c r="B998" s="3" t="s">
        <v>20</v>
      </c>
      <c r="C998" s="3">
        <v>532</v>
      </c>
      <c r="D998" s="3" t="str">
        <f t="shared" si="29"/>
        <v xml:space="preserve">268 </v>
      </c>
      <c r="E998" s="3">
        <v>3362</v>
      </c>
      <c r="I998" t="s">
        <v>191</v>
      </c>
      <c r="J998" s="3">
        <f>Table1[[#This Row],[Quantity_Sold (int)]]/Table1[[#This Row],[Quantity_In_Inventory]]</f>
        <v>0.50375939849624063</v>
      </c>
      <c r="M998" t="str" cm="1">
        <f t="array" ref="M998">_xlfn.IFS(AND(L998 &gt;= 0.5,L998 &lt;= 1.5), "Perfect", L998 &lt; 0.5, "Understocked", L998 &gt; 1.5, "Overstocked")</f>
        <v>Understocked</v>
      </c>
    </row>
    <row r="999" spans="1:13" hidden="1" x14ac:dyDescent="0.3">
      <c r="A999" t="s">
        <v>1240</v>
      </c>
      <c r="B999" s="3" t="s">
        <v>20</v>
      </c>
      <c r="C999" s="3">
        <v>1174</v>
      </c>
      <c r="D999" s="3" t="str">
        <f t="shared" si="29"/>
        <v xml:space="preserve">14 </v>
      </c>
      <c r="E999" s="3">
        <v>9729</v>
      </c>
      <c r="I999" t="s">
        <v>377</v>
      </c>
      <c r="J999" s="3">
        <f>Table1[[#This Row],[Quantity_Sold (int)]]/Table1[[#This Row],[Quantity_In_Inventory]]</f>
        <v>1.192504258943782E-2</v>
      </c>
      <c r="M999" t="str" cm="1">
        <f t="array" ref="M999">_xlfn.IFS(AND(L999 &gt;= 0.5,L999 &lt;= 1.5), "Perfect", L999 &lt; 0.5, "Understocked", L999 &gt; 1.5, "Overstocked")</f>
        <v>Understocked</v>
      </c>
    </row>
    <row r="1000" spans="1:13" hidden="1" x14ac:dyDescent="0.3">
      <c r="A1000" t="s">
        <v>1241</v>
      </c>
      <c r="B1000" s="3" t="s">
        <v>20</v>
      </c>
      <c r="C1000" s="3">
        <v>128</v>
      </c>
      <c r="D1000" s="3" t="str">
        <f t="shared" si="29"/>
        <v xml:space="preserve">38 </v>
      </c>
      <c r="E1000" s="3">
        <v>60</v>
      </c>
      <c r="I1000" t="s">
        <v>752</v>
      </c>
      <c r="J1000" s="3">
        <f>Table1[[#This Row],[Quantity_Sold (int)]]/Table1[[#This Row],[Quantity_In_Inventory]]</f>
        <v>0.296875</v>
      </c>
      <c r="M1000" t="str" cm="1">
        <f t="array" ref="M1000">_xlfn.IFS(AND(L1000 &gt;= 0.5,L1000 &lt;= 1.5), "Perfect", L1000 &lt; 0.5, "Understocked", L1000 &gt; 1.5, "Overstocked")</f>
        <v>Understocked</v>
      </c>
    </row>
    <row r="1001" spans="1:13" hidden="1" x14ac:dyDescent="0.3">
      <c r="A1001" t="s">
        <v>1242</v>
      </c>
      <c r="B1001" s="3" t="s">
        <v>20</v>
      </c>
      <c r="C1001" s="3">
        <v>36</v>
      </c>
      <c r="D1001" s="3" t="str">
        <f t="shared" si="29"/>
        <v xml:space="preserve">37 </v>
      </c>
      <c r="E1001" s="3">
        <v>3746</v>
      </c>
      <c r="I1001" t="s">
        <v>986</v>
      </c>
      <c r="J1001" s="3">
        <f>Table1[[#This Row],[Quantity_Sold (int)]]/Table1[[#This Row],[Quantity_In_Inventory]]</f>
        <v>1.0277777777777777</v>
      </c>
      <c r="M1001" t="str" cm="1">
        <f t="array" ref="M1001">_xlfn.IFS(AND(L1001 &gt;= 0.5,L1001 &lt;= 1.5), "Perfect", L1001 &lt; 0.5, "Understocked", L1001 &gt; 1.5, "Overstocked")</f>
        <v>Understocked</v>
      </c>
    </row>
    <row r="1002" spans="1:13" hidden="1" x14ac:dyDescent="0.3">
      <c r="A1002" t="s">
        <v>1244</v>
      </c>
      <c r="B1002" s="3" t="s">
        <v>20</v>
      </c>
      <c r="C1002" s="3">
        <v>127</v>
      </c>
      <c r="D1002" s="3" t="str">
        <f t="shared" si="29"/>
        <v xml:space="preserve">16 </v>
      </c>
      <c r="E1002" s="3">
        <v>67</v>
      </c>
      <c r="I1002" t="s">
        <v>97</v>
      </c>
      <c r="J1002" s="3">
        <f>Table1[[#This Row],[Quantity_Sold (int)]]/Table1[[#This Row],[Quantity_In_Inventory]]</f>
        <v>0.12598425196850394</v>
      </c>
      <c r="M1002" t="str" cm="1">
        <f t="array" ref="M1002">_xlfn.IFS(AND(L1002 &gt;= 0.5,L1002 &lt;= 1.5), "Perfect", L1002 &lt; 0.5, "Understocked", L1002 &gt; 1.5, "Overstocked")</f>
        <v>Understocked</v>
      </c>
    </row>
    <row r="1003" spans="1:13" hidden="1" x14ac:dyDescent="0.3">
      <c r="A1003" t="s">
        <v>92</v>
      </c>
      <c r="B1003" s="3" t="s">
        <v>20</v>
      </c>
      <c r="C1003" s="3">
        <v>357</v>
      </c>
      <c r="D1003" s="3" t="str">
        <f t="shared" si="29"/>
        <v xml:space="preserve">6 </v>
      </c>
      <c r="E1003" s="3">
        <v>63</v>
      </c>
      <c r="I1003" t="s">
        <v>85</v>
      </c>
      <c r="J1003" s="3">
        <f>Table1[[#This Row],[Quantity_Sold (int)]]/Table1[[#This Row],[Quantity_In_Inventory]]</f>
        <v>1.680672268907563E-2</v>
      </c>
      <c r="M1003" t="str" cm="1">
        <f t="array" ref="M1003">_xlfn.IFS(AND(L1003 &gt;= 0.5,L1003 &lt;= 1.5), "Perfect", L1003 &lt; 0.5, "Understocked", L1003 &gt; 1.5, "Overstocked")</f>
        <v>Understocked</v>
      </c>
    </row>
    <row r="1004" spans="1:13" hidden="1" x14ac:dyDescent="0.3">
      <c r="A1004" t="s">
        <v>1245</v>
      </c>
      <c r="B1004" s="3" t="s">
        <v>20</v>
      </c>
      <c r="C1004" s="3">
        <v>82</v>
      </c>
      <c r="D1004" s="3" t="str">
        <f t="shared" si="29"/>
        <v xml:space="preserve">15 </v>
      </c>
      <c r="E1004" s="3">
        <v>2640</v>
      </c>
      <c r="I1004" t="s">
        <v>386</v>
      </c>
      <c r="J1004" s="3">
        <f>Table1[[#This Row],[Quantity_Sold (int)]]/Table1[[#This Row],[Quantity_In_Inventory]]</f>
        <v>0.18292682926829268</v>
      </c>
      <c r="M1004" t="str" cm="1">
        <f t="array" ref="M1004">_xlfn.IFS(AND(L1004 &gt;= 0.5,L1004 &lt;= 1.5), "Perfect", L1004 &lt; 0.5, "Understocked", L1004 &gt; 1.5, "Overstocked")</f>
        <v>Understocked</v>
      </c>
    </row>
    <row r="1005" spans="1:13" hidden="1" x14ac:dyDescent="0.3">
      <c r="A1005" t="s">
        <v>1246</v>
      </c>
      <c r="B1005" s="3" t="s">
        <v>20</v>
      </c>
      <c r="C1005" s="3">
        <v>362</v>
      </c>
      <c r="D1005" s="3" t="str">
        <f t="shared" si="29"/>
        <v xml:space="preserve">88 </v>
      </c>
      <c r="E1005" s="3">
        <v>150</v>
      </c>
      <c r="I1005" t="s">
        <v>327</v>
      </c>
      <c r="J1005" s="3">
        <f>Table1[[#This Row],[Quantity_Sold (int)]]/Table1[[#This Row],[Quantity_In_Inventory]]</f>
        <v>0.24309392265193369</v>
      </c>
      <c r="M1005" t="str" cm="1">
        <f t="array" ref="M1005">_xlfn.IFS(AND(L1005 &gt;= 0.5,L1005 &lt;= 1.5), "Perfect", L1005 &lt; 0.5, "Understocked", L1005 &gt; 1.5, "Overstocked")</f>
        <v>Understocked</v>
      </c>
    </row>
    <row r="1006" spans="1:13" hidden="1" x14ac:dyDescent="0.3">
      <c r="A1006" t="s">
        <v>1247</v>
      </c>
      <c r="B1006" s="3" t="s">
        <v>20</v>
      </c>
      <c r="C1006" s="3">
        <v>190</v>
      </c>
      <c r="D1006" s="3" t="str">
        <f t="shared" si="29"/>
        <v xml:space="preserve">500 </v>
      </c>
      <c r="E1006" s="3">
        <v>652</v>
      </c>
      <c r="I1006" t="s">
        <v>27</v>
      </c>
      <c r="J1006" s="3">
        <f>Table1[[#This Row],[Quantity_Sold (int)]]/Table1[[#This Row],[Quantity_In_Inventory]]</f>
        <v>2.6315789473684212</v>
      </c>
      <c r="M1006" t="str" cm="1">
        <f t="array" ref="M1006">_xlfn.IFS(AND(L1006 &gt;= 0.5,L1006 &lt;= 1.5), "Perfect", L1006 &lt; 0.5, "Understocked", L1006 &gt; 1.5, "Overstocked")</f>
        <v>Understocked</v>
      </c>
    </row>
    <row r="1007" spans="1:13" hidden="1" x14ac:dyDescent="0.3">
      <c r="A1007" t="s">
        <v>1248</v>
      </c>
      <c r="B1007" s="3" t="s">
        <v>20</v>
      </c>
      <c r="C1007" s="3">
        <v>96</v>
      </c>
      <c r="D1007" s="3" t="str">
        <f t="shared" si="29"/>
        <v xml:space="preserve">191 </v>
      </c>
      <c r="E1007" s="3">
        <v>999</v>
      </c>
      <c r="I1007" t="s">
        <v>1249</v>
      </c>
      <c r="J1007" s="3">
        <f>Table1[[#This Row],[Quantity_Sold (int)]]/Table1[[#This Row],[Quantity_In_Inventory]]</f>
        <v>1.9895833333333333</v>
      </c>
      <c r="M1007" t="str" cm="1">
        <f t="array" ref="M1007">_xlfn.IFS(AND(L1007 &gt;= 0.5,L1007 &lt;= 1.5), "Perfect", L1007 &lt; 0.5, "Understocked", L1007 &gt; 1.5, "Overstocked")</f>
        <v>Understocked</v>
      </c>
    </row>
    <row r="1008" spans="1:13" hidden="1" x14ac:dyDescent="0.3">
      <c r="A1008" t="s">
        <v>1250</v>
      </c>
      <c r="B1008" s="3" t="s">
        <v>20</v>
      </c>
      <c r="C1008" s="3">
        <v>2784</v>
      </c>
      <c r="D1008" s="3" t="str">
        <f t="shared" si="29"/>
        <v xml:space="preserve">12 </v>
      </c>
      <c r="E1008" s="3">
        <v>2541</v>
      </c>
      <c r="I1008" t="s">
        <v>208</v>
      </c>
      <c r="J1008" s="3">
        <f>Table1[[#This Row],[Quantity_Sold (int)]]/Table1[[#This Row],[Quantity_In_Inventory]]</f>
        <v>4.3103448275862068E-3</v>
      </c>
      <c r="M1008" t="str" cm="1">
        <f t="array" ref="M1008">_xlfn.IFS(AND(L1008 &gt;= 0.5,L1008 &lt;= 1.5), "Perfect", L1008 &lt; 0.5, "Understocked", L1008 &gt; 1.5, "Overstocked")</f>
        <v>Understocked</v>
      </c>
    </row>
    <row r="1009" spans="1:13" hidden="1" x14ac:dyDescent="0.3">
      <c r="A1009" t="s">
        <v>1251</v>
      </c>
      <c r="B1009" s="3" t="s">
        <v>20</v>
      </c>
      <c r="C1009" s="3">
        <v>148</v>
      </c>
      <c r="D1009" s="3" t="str">
        <f t="shared" si="29"/>
        <v xml:space="preserve">900 </v>
      </c>
      <c r="E1009" s="3">
        <v>1542</v>
      </c>
      <c r="I1009" t="s">
        <v>83</v>
      </c>
      <c r="J1009" s="3">
        <f>Table1[[#This Row],[Quantity_Sold (int)]]/Table1[[#This Row],[Quantity_In_Inventory]]</f>
        <v>6.0810810810810807</v>
      </c>
      <c r="M1009" t="str" cm="1">
        <f t="array" ref="M1009">_xlfn.IFS(AND(L1009 &gt;= 0.5,L1009 &lt;= 1.5), "Perfect", L1009 &lt; 0.5, "Understocked", L1009 &gt; 1.5, "Overstocked")</f>
        <v>Understocked</v>
      </c>
    </row>
    <row r="1010" spans="1:13" hidden="1" x14ac:dyDescent="0.3">
      <c r="A1010" t="s">
        <v>1252</v>
      </c>
      <c r="B1010" s="3" t="s">
        <v>20</v>
      </c>
      <c r="C1010" s="3">
        <v>1344</v>
      </c>
      <c r="D1010" s="3" t="str">
        <f t="shared" si="29"/>
        <v xml:space="preserve">11 </v>
      </c>
      <c r="E1010" s="3">
        <v>305</v>
      </c>
      <c r="I1010" t="s">
        <v>200</v>
      </c>
      <c r="J1010" s="3">
        <f>Table1[[#This Row],[Quantity_Sold (int)]]/Table1[[#This Row],[Quantity_In_Inventory]]</f>
        <v>8.1845238095238099E-3</v>
      </c>
      <c r="M1010" t="str" cm="1">
        <f t="array" ref="M1010">_xlfn.IFS(AND(L1010 &gt;= 0.5,L1010 &lt;= 1.5), "Perfect", L1010 &lt; 0.5, "Understocked", L1010 &gt; 1.5, "Overstocked")</f>
        <v>Understocked</v>
      </c>
    </row>
    <row r="1011" spans="1:13" hidden="1" x14ac:dyDescent="0.3">
      <c r="A1011" t="s">
        <v>1253</v>
      </c>
      <c r="B1011" s="3" t="s">
        <v>20</v>
      </c>
      <c r="C1011" s="3">
        <v>229</v>
      </c>
      <c r="D1011" s="3" t="str">
        <f t="shared" si="29"/>
        <v xml:space="preserve">83 </v>
      </c>
      <c r="E1011" s="3">
        <v>174</v>
      </c>
      <c r="I1011" t="s">
        <v>148</v>
      </c>
      <c r="J1011" s="3">
        <f>Table1[[#This Row],[Quantity_Sold (int)]]/Table1[[#This Row],[Quantity_In_Inventory]]</f>
        <v>0.36244541484716158</v>
      </c>
      <c r="M1011" t="str" cm="1">
        <f t="array" ref="M1011">_xlfn.IFS(AND(L1011 &gt;= 0.5,L1011 &lt;= 1.5), "Perfect", L1011 &lt; 0.5, "Understocked", L1011 &gt; 1.5, "Overstocked")</f>
        <v>Understocked</v>
      </c>
    </row>
    <row r="1012" spans="1:13" hidden="1" x14ac:dyDescent="0.3">
      <c r="A1012" t="s">
        <v>1254</v>
      </c>
      <c r="B1012" s="3" t="s">
        <v>20</v>
      </c>
      <c r="C1012" s="3">
        <v>48856</v>
      </c>
      <c r="D1012" s="3" t="str">
        <f t="shared" si="29"/>
        <v xml:space="preserve">127 </v>
      </c>
      <c r="E1012" s="3">
        <v>1645</v>
      </c>
      <c r="I1012" t="s">
        <v>1255</v>
      </c>
      <c r="J1012" s="3">
        <f>Table1[[#This Row],[Quantity_Sold (int)]]/Table1[[#This Row],[Quantity_In_Inventory]]</f>
        <v>2.5994760111347636E-3</v>
      </c>
      <c r="M1012" t="str" cm="1">
        <f t="array" ref="M1012">_xlfn.IFS(AND(L1012 &gt;= 0.5,L1012 &lt;= 1.5), "Perfect", L1012 &lt; 0.5, "Understocked", L1012 &gt; 1.5, "Overstocked")</f>
        <v>Understocked</v>
      </c>
    </row>
    <row r="1013" spans="1:13" hidden="1" x14ac:dyDescent="0.3">
      <c r="A1013" t="s">
        <v>1256</v>
      </c>
      <c r="B1013" s="3" t="s">
        <v>20</v>
      </c>
      <c r="C1013" s="3">
        <v>121</v>
      </c>
      <c r="D1013" s="3" t="str">
        <f t="shared" si="29"/>
        <v xml:space="preserve">128 </v>
      </c>
      <c r="E1013" s="3">
        <v>260</v>
      </c>
      <c r="I1013" t="s">
        <v>1257</v>
      </c>
      <c r="J1013" s="3">
        <f>Table1[[#This Row],[Quantity_Sold (int)]]/Table1[[#This Row],[Quantity_In_Inventory]]</f>
        <v>1.0578512396694215</v>
      </c>
      <c r="M1013" t="str" cm="1">
        <f t="array" ref="M1013">_xlfn.IFS(AND(L1013 &gt;= 0.5,L1013 &lt;= 1.5), "Perfect", L1013 &lt; 0.5, "Understocked", L1013 &gt; 1.5, "Overstocked")</f>
        <v>Understocked</v>
      </c>
    </row>
    <row r="1014" spans="1:13" hidden="1" x14ac:dyDescent="0.3">
      <c r="A1014" t="s">
        <v>1258</v>
      </c>
      <c r="B1014" s="3" t="s">
        <v>20</v>
      </c>
      <c r="C1014" s="3">
        <v>2</v>
      </c>
      <c r="D1014" s="3" t="str">
        <f t="shared" si="29"/>
        <v xml:space="preserve">473 </v>
      </c>
      <c r="E1014" s="3">
        <v>1408</v>
      </c>
      <c r="I1014" t="s">
        <v>1259</v>
      </c>
      <c r="J1014" s="3">
        <f>Table1[[#This Row],[Quantity_Sold (int)]]/Table1[[#This Row],[Quantity_In_Inventory]]</f>
        <v>236.5</v>
      </c>
      <c r="M1014" t="str" cm="1">
        <f t="array" ref="M1014">_xlfn.IFS(AND(L1014 &gt;= 0.5,L1014 &lt;= 1.5), "Perfect", L1014 &lt; 0.5, "Understocked", L1014 &gt; 1.5, "Overstocked")</f>
        <v>Understocked</v>
      </c>
    </row>
    <row r="1015" spans="1:13" hidden="1" x14ac:dyDescent="0.3">
      <c r="A1015" t="s">
        <v>1260</v>
      </c>
      <c r="B1015" s="3" t="s">
        <v>20</v>
      </c>
      <c r="C1015" s="3">
        <v>1282</v>
      </c>
      <c r="D1015" s="3" t="str">
        <f t="shared" si="29"/>
        <v xml:space="preserve">39 </v>
      </c>
      <c r="E1015" s="3">
        <v>1394</v>
      </c>
      <c r="I1015" t="s">
        <v>1261</v>
      </c>
      <c r="J1015" s="3">
        <f>Table1[[#This Row],[Quantity_Sold (int)]]/Table1[[#This Row],[Quantity_In_Inventory]]</f>
        <v>3.0421216848673948E-2</v>
      </c>
      <c r="M1015" t="str" cm="1">
        <f t="array" ref="M1015">_xlfn.IFS(AND(L1015 &gt;= 0.5,L1015 &lt;= 1.5), "Perfect", L1015 &lt; 0.5, "Understocked", L1015 &gt; 1.5, "Overstocked")</f>
        <v>Understocked</v>
      </c>
    </row>
    <row r="1016" spans="1:13" hidden="1" x14ac:dyDescent="0.3">
      <c r="A1016" t="s">
        <v>1262</v>
      </c>
      <c r="B1016" s="3" t="s">
        <v>20</v>
      </c>
      <c r="C1016" s="3">
        <v>65</v>
      </c>
      <c r="D1016" s="3" t="str">
        <f t="shared" si="29"/>
        <v xml:space="preserve">13 </v>
      </c>
      <c r="E1016" s="3">
        <v>44</v>
      </c>
      <c r="I1016" t="s">
        <v>65</v>
      </c>
      <c r="J1016" s="3">
        <f>Table1[[#This Row],[Quantity_Sold (int)]]/Table1[[#This Row],[Quantity_In_Inventory]]</f>
        <v>0.2</v>
      </c>
      <c r="M1016" t="str" cm="1">
        <f t="array" ref="M1016">_xlfn.IFS(AND(L1016 &gt;= 0.5,L1016 &lt;= 1.5), "Perfect", L1016 &lt; 0.5, "Understocked", L1016 &gt; 1.5, "Overstocked")</f>
        <v>Understocked</v>
      </c>
    </row>
    <row r="1017" spans="1:13" hidden="1" x14ac:dyDescent="0.3">
      <c r="A1017" t="s">
        <v>1263</v>
      </c>
      <c r="B1017" s="3" t="s">
        <v>20</v>
      </c>
      <c r="C1017" s="3">
        <v>670</v>
      </c>
      <c r="D1017" s="3" t="str">
        <f t="shared" si="29"/>
        <v xml:space="preserve">35 </v>
      </c>
      <c r="E1017" s="3">
        <v>596</v>
      </c>
      <c r="I1017" t="s">
        <v>676</v>
      </c>
      <c r="J1017" s="3">
        <f>Table1[[#This Row],[Quantity_Sold (int)]]/Table1[[#This Row],[Quantity_In_Inventory]]</f>
        <v>5.2238805970149252E-2</v>
      </c>
      <c r="M1017" t="str" cm="1">
        <f t="array" ref="M1017">_xlfn.IFS(AND(L1017 &gt;= 0.5,L1017 &lt;= 1.5), "Perfect", L1017 &lt; 0.5, "Understocked", L1017 &gt; 1.5, "Overstocked")</f>
        <v>Understocked</v>
      </c>
    </row>
    <row r="1018" spans="1:13" hidden="1" x14ac:dyDescent="0.3">
      <c r="A1018" t="s">
        <v>1264</v>
      </c>
      <c r="B1018" s="3" t="s">
        <v>20</v>
      </c>
      <c r="C1018" s="3">
        <v>341</v>
      </c>
      <c r="D1018" s="3" t="str">
        <f t="shared" si="29"/>
        <v xml:space="preserve">50 </v>
      </c>
      <c r="E1018" s="3">
        <v>560</v>
      </c>
      <c r="I1018" t="s">
        <v>256</v>
      </c>
      <c r="J1018" s="3">
        <f>Table1[[#This Row],[Quantity_Sold (int)]]/Table1[[#This Row],[Quantity_In_Inventory]]</f>
        <v>0.1466275659824047</v>
      </c>
      <c r="M1018" t="str" cm="1">
        <f t="array" ref="M1018">_xlfn.IFS(AND(L1018 &gt;= 0.5,L1018 &lt;= 1.5), "Perfect", L1018 &lt; 0.5, "Understocked", L1018 &gt; 1.5, "Overstocked")</f>
        <v>Understocked</v>
      </c>
    </row>
    <row r="1019" spans="1:13" hidden="1" x14ac:dyDescent="0.3">
      <c r="A1019" t="s">
        <v>1265</v>
      </c>
      <c r="B1019" s="3" t="s">
        <v>20</v>
      </c>
      <c r="C1019" s="3">
        <v>441</v>
      </c>
      <c r="D1019" s="3" t="str">
        <f t="shared" si="29"/>
        <v xml:space="preserve">37 </v>
      </c>
      <c r="E1019" s="3">
        <v>9011</v>
      </c>
      <c r="I1019" t="s">
        <v>986</v>
      </c>
      <c r="J1019" s="3">
        <f>Table1[[#This Row],[Quantity_Sold (int)]]/Table1[[#This Row],[Quantity_In_Inventory]]</f>
        <v>8.390022675736962E-2</v>
      </c>
      <c r="M1019" t="str" cm="1">
        <f t="array" ref="M1019">_xlfn.IFS(AND(L1019 &gt;= 0.5,L1019 &lt;= 1.5), "Perfect", L1019 &lt; 0.5, "Understocked", L1019 &gt; 1.5, "Overstocked")</f>
        <v>Understocked</v>
      </c>
    </row>
    <row r="1020" spans="1:13" hidden="1" x14ac:dyDescent="0.3">
      <c r="A1020" t="s">
        <v>1266</v>
      </c>
      <c r="B1020" s="3" t="s">
        <v>20</v>
      </c>
      <c r="C1020" s="3">
        <v>2439</v>
      </c>
      <c r="D1020" s="3" t="str">
        <f t="shared" si="29"/>
        <v xml:space="preserve">17 </v>
      </c>
      <c r="E1020" s="3">
        <v>590</v>
      </c>
      <c r="I1020" t="s">
        <v>236</v>
      </c>
      <c r="J1020" s="3">
        <f>Table1[[#This Row],[Quantity_Sold (int)]]/Table1[[#This Row],[Quantity_In_Inventory]]</f>
        <v>6.9700697006970071E-3</v>
      </c>
      <c r="M1020" t="str" cm="1">
        <f t="array" ref="M1020">_xlfn.IFS(AND(L1020 &gt;= 0.5,L1020 &lt;= 1.5), "Perfect", L1020 &lt; 0.5, "Understocked", L1020 &gt; 1.5, "Overstocked")</f>
        <v>Understocked</v>
      </c>
    </row>
    <row r="1021" spans="1:13" hidden="1" x14ac:dyDescent="0.3">
      <c r="A1021" t="s">
        <v>1267</v>
      </c>
      <c r="B1021" s="3" t="s">
        <v>20</v>
      </c>
      <c r="C1021" s="3">
        <v>19431</v>
      </c>
      <c r="D1021" s="3" t="str">
        <f t="shared" si="29"/>
        <v xml:space="preserve">26 </v>
      </c>
      <c r="E1021" s="3">
        <v>1384</v>
      </c>
      <c r="I1021" t="s">
        <v>512</v>
      </c>
      <c r="J1021" s="3">
        <f>Table1[[#This Row],[Quantity_Sold (int)]]/Table1[[#This Row],[Quantity_In_Inventory]]</f>
        <v>1.3380680356131953E-3</v>
      </c>
      <c r="M1021" t="str" cm="1">
        <f t="array" ref="M1021">_xlfn.IFS(AND(L1021 &gt;= 0.5,L1021 &lt;= 1.5), "Perfect", L1021 &lt; 0.5, "Understocked", L1021 &gt; 1.5, "Overstocked")</f>
        <v>Understocked</v>
      </c>
    </row>
    <row r="1022" spans="1:13" hidden="1" x14ac:dyDescent="0.3">
      <c r="A1022" t="s">
        <v>1268</v>
      </c>
      <c r="B1022" s="3" t="s">
        <v>20</v>
      </c>
      <c r="C1022" s="3">
        <v>17959</v>
      </c>
      <c r="D1022" s="3" t="str">
        <f t="shared" si="29"/>
        <v xml:space="preserve">19 </v>
      </c>
      <c r="E1022" s="3">
        <v>44</v>
      </c>
      <c r="I1022" t="s">
        <v>341</v>
      </c>
      <c r="J1022" s="3">
        <f>Table1[[#This Row],[Quantity_Sold (int)]]/Table1[[#This Row],[Quantity_In_Inventory]]</f>
        <v>1.0579653655548749E-3</v>
      </c>
      <c r="M1022" t="str" cm="1">
        <f t="array" ref="M1022">_xlfn.IFS(AND(L1022 &gt;= 0.5,L1022 &lt;= 1.5), "Perfect", L1022 &lt; 0.5, "Understocked", L1022 &gt; 1.5, "Overstocked")</f>
        <v>Understocked</v>
      </c>
    </row>
    <row r="1023" spans="1:13" hidden="1" x14ac:dyDescent="0.3">
      <c r="A1023" t="s">
        <v>1269</v>
      </c>
      <c r="B1023" s="3" t="s">
        <v>20</v>
      </c>
      <c r="C1023" s="3">
        <v>567</v>
      </c>
      <c r="D1023" s="3" t="str">
        <f t="shared" ref="D1023:D1086" si="30">SUBSTITUTE(SUBSTITUTE(I1023,"sold",""), "+", "")</f>
        <v xml:space="preserve">153 </v>
      </c>
      <c r="E1023" s="3">
        <v>189</v>
      </c>
      <c r="I1023" t="s">
        <v>446</v>
      </c>
      <c r="J1023" s="3">
        <f>Table1[[#This Row],[Quantity_Sold (int)]]/Table1[[#This Row],[Quantity_In_Inventory]]</f>
        <v>0.26984126984126983</v>
      </c>
      <c r="M1023" t="str" cm="1">
        <f t="array" ref="M1023">_xlfn.IFS(AND(L1023 &gt;= 0.5,L1023 &lt;= 1.5), "Perfect", L1023 &lt; 0.5, "Understocked", L1023 &gt; 1.5, "Overstocked")</f>
        <v>Understocked</v>
      </c>
    </row>
    <row r="1024" spans="1:13" hidden="1" x14ac:dyDescent="0.3">
      <c r="A1024" t="s">
        <v>1270</v>
      </c>
      <c r="B1024" s="3" t="s">
        <v>20</v>
      </c>
      <c r="C1024" s="3">
        <v>378</v>
      </c>
      <c r="D1024" s="3" t="str">
        <f t="shared" si="30"/>
        <v xml:space="preserve">500 </v>
      </c>
      <c r="E1024" s="3">
        <v>1264</v>
      </c>
      <c r="I1024" t="s">
        <v>27</v>
      </c>
      <c r="J1024" s="3">
        <f>Table1[[#This Row],[Quantity_Sold (int)]]/Table1[[#This Row],[Quantity_In_Inventory]]</f>
        <v>1.3227513227513228</v>
      </c>
      <c r="M1024" t="str" cm="1">
        <f t="array" ref="M1024">_xlfn.IFS(AND(L1024 &gt;= 0.5,L1024 &lt;= 1.5), "Perfect", L1024 &lt; 0.5, "Understocked", L1024 &gt; 1.5, "Overstocked")</f>
        <v>Understocked</v>
      </c>
    </row>
    <row r="1025" spans="1:13" hidden="1" x14ac:dyDescent="0.3">
      <c r="A1025" t="s">
        <v>1271</v>
      </c>
      <c r="B1025" s="3" t="s">
        <v>20</v>
      </c>
      <c r="C1025" s="3">
        <v>8482</v>
      </c>
      <c r="D1025" s="3" t="str">
        <f t="shared" si="30"/>
        <v xml:space="preserve">182 </v>
      </c>
      <c r="E1025" s="3">
        <v>3127</v>
      </c>
      <c r="I1025" t="s">
        <v>1272</v>
      </c>
      <c r="J1025" s="3">
        <f>Table1[[#This Row],[Quantity_Sold (int)]]/Table1[[#This Row],[Quantity_In_Inventory]]</f>
        <v>2.1457203489742987E-2</v>
      </c>
      <c r="M1025" t="str" cm="1">
        <f t="array" ref="M1025">_xlfn.IFS(AND(L1025 &gt;= 0.5,L1025 &lt;= 1.5), "Perfect", L1025 &lt; 0.5, "Understocked", L1025 &gt; 1.5, "Overstocked")</f>
        <v>Understocked</v>
      </c>
    </row>
    <row r="1026" spans="1:13" hidden="1" x14ac:dyDescent="0.3">
      <c r="A1026" t="s">
        <v>835</v>
      </c>
      <c r="B1026" s="3" t="s">
        <v>20</v>
      </c>
      <c r="C1026" s="3">
        <v>199</v>
      </c>
      <c r="D1026" s="3" t="str">
        <f t="shared" si="30"/>
        <v xml:space="preserve">1 </v>
      </c>
      <c r="E1026" s="3">
        <v>408</v>
      </c>
      <c r="I1026" t="s">
        <v>36</v>
      </c>
      <c r="J1026" s="3">
        <f>Table1[[#This Row],[Quantity_Sold (int)]]/Table1[[#This Row],[Quantity_In_Inventory]]</f>
        <v>5.0251256281407036E-3</v>
      </c>
      <c r="M1026" t="str" cm="1">
        <f t="array" ref="M1026">_xlfn.IFS(AND(L1026 &gt;= 0.5,L1026 &lt;= 1.5), "Perfect", L1026 &lt; 0.5, "Understocked", L1026 &gt; 1.5, "Overstocked")</f>
        <v>Understocked</v>
      </c>
    </row>
    <row r="1027" spans="1:13" hidden="1" x14ac:dyDescent="0.3">
      <c r="A1027" t="s">
        <v>1273</v>
      </c>
      <c r="B1027" s="3" t="s">
        <v>20</v>
      </c>
      <c r="C1027" s="3">
        <v>1713</v>
      </c>
      <c r="D1027" s="3" t="str">
        <f t="shared" si="30"/>
        <v xml:space="preserve">28 </v>
      </c>
      <c r="E1027" s="3">
        <v>1366</v>
      </c>
      <c r="I1027" t="s">
        <v>5</v>
      </c>
      <c r="J1027" s="3">
        <f>Table1[[#This Row],[Quantity_Sold (int)]]/Table1[[#This Row],[Quantity_In_Inventory]]</f>
        <v>1.634559252772913E-2</v>
      </c>
      <c r="M1027" t="str" cm="1">
        <f t="array" ref="M1027">_xlfn.IFS(AND(L1027 &gt;= 0.5,L1027 &lt;= 1.5), "Perfect", L1027 &lt; 0.5, "Understocked", L1027 &gt; 1.5, "Overstocked")</f>
        <v>Understocked</v>
      </c>
    </row>
    <row r="1028" spans="1:13" hidden="1" x14ac:dyDescent="0.3">
      <c r="A1028" t="s">
        <v>1274</v>
      </c>
      <c r="B1028" s="3" t="s">
        <v>20</v>
      </c>
      <c r="C1028" s="3">
        <v>66</v>
      </c>
      <c r="D1028" s="3" t="str">
        <f t="shared" si="30"/>
        <v xml:space="preserve">600 </v>
      </c>
      <c r="E1028" s="3">
        <v>55</v>
      </c>
      <c r="I1028" t="s">
        <v>93</v>
      </c>
      <c r="J1028" s="3">
        <f>Table1[[#This Row],[Quantity_Sold (int)]]/Table1[[#This Row],[Quantity_In_Inventory]]</f>
        <v>9.0909090909090917</v>
      </c>
      <c r="M1028" t="str" cm="1">
        <f t="array" ref="M1028">_xlfn.IFS(AND(L1028 &gt;= 0.5,L1028 &lt;= 1.5), "Perfect", L1028 &lt; 0.5, "Understocked", L1028 &gt; 1.5, "Overstocked")</f>
        <v>Understocked</v>
      </c>
    </row>
    <row r="1029" spans="1:13" hidden="1" x14ac:dyDescent="0.3">
      <c r="A1029" t="s">
        <v>1275</v>
      </c>
      <c r="B1029" s="3" t="s">
        <v>20</v>
      </c>
      <c r="C1029" s="3">
        <v>2612</v>
      </c>
      <c r="D1029" s="3" t="str">
        <f t="shared" si="30"/>
        <v xml:space="preserve">6 </v>
      </c>
      <c r="E1029" s="3">
        <v>1976</v>
      </c>
      <c r="I1029" t="s">
        <v>85</v>
      </c>
      <c r="J1029" s="3">
        <f>Table1[[#This Row],[Quantity_Sold (int)]]/Table1[[#This Row],[Quantity_In_Inventory]]</f>
        <v>2.2970903522205209E-3</v>
      </c>
      <c r="M1029" t="str" cm="1">
        <f t="array" ref="M1029">_xlfn.IFS(AND(L1029 &gt;= 0.5,L1029 &lt;= 1.5), "Perfect", L1029 &lt; 0.5, "Understocked", L1029 &gt; 1.5, "Overstocked")</f>
        <v>Understocked</v>
      </c>
    </row>
    <row r="1030" spans="1:13" hidden="1" x14ac:dyDescent="0.3">
      <c r="A1030" t="s">
        <v>41</v>
      </c>
      <c r="B1030" s="3" t="s">
        <v>20</v>
      </c>
      <c r="C1030" s="3">
        <v>25179</v>
      </c>
      <c r="D1030" s="3" t="str">
        <f t="shared" si="30"/>
        <v xml:space="preserve">500 </v>
      </c>
      <c r="E1030" s="3">
        <v>5849</v>
      </c>
      <c r="I1030" t="s">
        <v>27</v>
      </c>
      <c r="J1030" s="3">
        <f>Table1[[#This Row],[Quantity_Sold (int)]]/Table1[[#This Row],[Quantity_In_Inventory]]</f>
        <v>1.9857818022955637E-2</v>
      </c>
      <c r="M1030" t="str" cm="1">
        <f t="array" ref="M1030">_xlfn.IFS(AND(L1030 &gt;= 0.5,L1030 &lt;= 1.5), "Perfect", L1030 &lt; 0.5, "Understocked", L1030 &gt; 1.5, "Overstocked")</f>
        <v>Understocked</v>
      </c>
    </row>
    <row r="1031" spans="1:13" hidden="1" x14ac:dyDescent="0.3">
      <c r="A1031" t="s">
        <v>1276</v>
      </c>
      <c r="B1031" s="3" t="s">
        <v>20</v>
      </c>
      <c r="C1031" s="3">
        <v>84</v>
      </c>
      <c r="D1031" s="3" t="str">
        <f t="shared" si="30"/>
        <v xml:space="preserve">137 </v>
      </c>
      <c r="E1031" s="3">
        <v>313</v>
      </c>
      <c r="I1031" t="s">
        <v>638</v>
      </c>
      <c r="J1031" s="3">
        <f>Table1[[#This Row],[Quantity_Sold (int)]]/Table1[[#This Row],[Quantity_In_Inventory]]</f>
        <v>1.6309523809523809</v>
      </c>
      <c r="M1031" t="str" cm="1">
        <f t="array" ref="M1031">_xlfn.IFS(AND(L1031 &gt;= 0.5,L1031 &lt;= 1.5), "Perfect", L1031 &lt; 0.5, "Understocked", L1031 &gt; 1.5, "Overstocked")</f>
        <v>Understocked</v>
      </c>
    </row>
    <row r="1032" spans="1:13" hidden="1" x14ac:dyDescent="0.3">
      <c r="A1032" t="s">
        <v>1277</v>
      </c>
      <c r="B1032" s="3" t="s">
        <v>20</v>
      </c>
      <c r="C1032" s="3">
        <v>105</v>
      </c>
      <c r="D1032" s="3" t="str">
        <f t="shared" si="30"/>
        <v xml:space="preserve">424 </v>
      </c>
      <c r="E1032" s="3">
        <v>1121</v>
      </c>
      <c r="I1032" t="s">
        <v>853</v>
      </c>
      <c r="J1032" s="3">
        <f>Table1[[#This Row],[Quantity_Sold (int)]]/Table1[[#This Row],[Quantity_In_Inventory]]</f>
        <v>4.038095238095238</v>
      </c>
      <c r="M1032" t="str" cm="1">
        <f t="array" ref="M1032">_xlfn.IFS(AND(L1032 &gt;= 0.5,L1032 &lt;= 1.5), "Perfect", L1032 &lt; 0.5, "Understocked", L1032 &gt; 1.5, "Overstocked")</f>
        <v>Understocked</v>
      </c>
    </row>
    <row r="1033" spans="1:13" hidden="1" x14ac:dyDescent="0.3">
      <c r="A1033" t="s">
        <v>1278</v>
      </c>
      <c r="B1033" s="3" t="s">
        <v>20</v>
      </c>
      <c r="C1033" s="3">
        <v>223</v>
      </c>
      <c r="D1033" s="3" t="str">
        <f t="shared" si="30"/>
        <v xml:space="preserve">61 </v>
      </c>
      <c r="E1033" s="3">
        <v>312</v>
      </c>
      <c r="I1033" t="s">
        <v>1014</v>
      </c>
      <c r="J1033" s="3">
        <f>Table1[[#This Row],[Quantity_Sold (int)]]/Table1[[#This Row],[Quantity_In_Inventory]]</f>
        <v>0.273542600896861</v>
      </c>
      <c r="M1033" t="str" cm="1">
        <f t="array" ref="M1033">_xlfn.IFS(AND(L1033 &gt;= 0.5,L1033 &lt;= 1.5), "Perfect", L1033 &lt; 0.5, "Understocked", L1033 &gt; 1.5, "Overstocked")</f>
        <v>Understocked</v>
      </c>
    </row>
    <row r="1034" spans="1:13" hidden="1" x14ac:dyDescent="0.3">
      <c r="A1034" t="s">
        <v>829</v>
      </c>
      <c r="B1034" s="3" t="s">
        <v>20</v>
      </c>
      <c r="C1034" s="3">
        <v>69</v>
      </c>
      <c r="D1034" s="3" t="str">
        <f t="shared" si="30"/>
        <v xml:space="preserve">125 </v>
      </c>
      <c r="E1034" s="3">
        <v>3111</v>
      </c>
      <c r="I1034" t="s">
        <v>1279</v>
      </c>
      <c r="J1034" s="3">
        <f>Table1[[#This Row],[Quantity_Sold (int)]]/Table1[[#This Row],[Quantity_In_Inventory]]</f>
        <v>1.8115942028985508</v>
      </c>
      <c r="M1034" t="str" cm="1">
        <f t="array" ref="M1034">_xlfn.IFS(AND(L1034 &gt;= 0.5,L1034 &lt;= 1.5), "Perfect", L1034 &lt; 0.5, "Understocked", L1034 &gt; 1.5, "Overstocked")</f>
        <v>Understocked</v>
      </c>
    </row>
    <row r="1035" spans="1:13" hidden="1" x14ac:dyDescent="0.3">
      <c r="A1035" t="s">
        <v>1280</v>
      </c>
      <c r="B1035" s="3" t="s">
        <v>20</v>
      </c>
      <c r="C1035" s="3">
        <v>25</v>
      </c>
      <c r="D1035" s="3" t="str">
        <f t="shared" si="30"/>
        <v xml:space="preserve">217 </v>
      </c>
      <c r="E1035" s="3">
        <v>13</v>
      </c>
      <c r="I1035" t="s">
        <v>1281</v>
      </c>
      <c r="J1035" s="3">
        <f>Table1[[#This Row],[Quantity_Sold (int)]]/Table1[[#This Row],[Quantity_In_Inventory]]</f>
        <v>8.68</v>
      </c>
      <c r="M1035" t="str" cm="1">
        <f t="array" ref="M1035">_xlfn.IFS(AND(L1035 &gt;= 0.5,L1035 &lt;= 1.5), "Perfect", L1035 &lt; 0.5, "Understocked", L1035 &gt; 1.5, "Overstocked")</f>
        <v>Understocked</v>
      </c>
    </row>
    <row r="1036" spans="1:13" hidden="1" x14ac:dyDescent="0.3">
      <c r="A1036" t="s">
        <v>1282</v>
      </c>
      <c r="B1036" s="3" t="s">
        <v>20</v>
      </c>
      <c r="C1036" s="3">
        <v>2110</v>
      </c>
      <c r="D1036" s="3" t="str">
        <f t="shared" si="30"/>
        <v xml:space="preserve">500 </v>
      </c>
      <c r="E1036" s="3">
        <v>875</v>
      </c>
      <c r="I1036" t="s">
        <v>27</v>
      </c>
      <c r="J1036" s="3">
        <f>Table1[[#This Row],[Quantity_Sold (int)]]/Table1[[#This Row],[Quantity_In_Inventory]]</f>
        <v>0.23696682464454977</v>
      </c>
      <c r="M1036" t="str" cm="1">
        <f t="array" ref="M1036">_xlfn.IFS(AND(L1036 &gt;= 0.5,L1036 &lt;= 1.5), "Perfect", L1036 &lt; 0.5, "Understocked", L1036 &gt; 1.5, "Overstocked")</f>
        <v>Understocked</v>
      </c>
    </row>
    <row r="1037" spans="1:13" hidden="1" x14ac:dyDescent="0.3">
      <c r="A1037" t="s">
        <v>1283</v>
      </c>
      <c r="B1037" s="3" t="s">
        <v>20</v>
      </c>
      <c r="C1037" s="3">
        <v>36</v>
      </c>
      <c r="D1037" s="3" t="str">
        <f t="shared" si="30"/>
        <v xml:space="preserve">333 </v>
      </c>
      <c r="E1037" s="3">
        <v>170</v>
      </c>
      <c r="I1037" t="s">
        <v>68</v>
      </c>
      <c r="J1037" s="3">
        <f>Table1[[#This Row],[Quantity_Sold (int)]]/Table1[[#This Row],[Quantity_In_Inventory]]</f>
        <v>9.25</v>
      </c>
      <c r="M1037" t="str" cm="1">
        <f t="array" ref="M1037">_xlfn.IFS(AND(L1037 &gt;= 0.5,L1037 &lt;= 1.5), "Perfect", L1037 &lt; 0.5, "Understocked", L1037 &gt; 1.5, "Overstocked")</f>
        <v>Understocked</v>
      </c>
    </row>
    <row r="1038" spans="1:13" hidden="1" x14ac:dyDescent="0.3">
      <c r="A1038" t="s">
        <v>1284</v>
      </c>
      <c r="B1038" s="3" t="s">
        <v>20</v>
      </c>
      <c r="C1038" s="3">
        <v>3708</v>
      </c>
      <c r="D1038" s="3" t="str">
        <f t="shared" si="30"/>
        <v xml:space="preserve">17 </v>
      </c>
      <c r="E1038" s="3">
        <v>43</v>
      </c>
      <c r="I1038" t="s">
        <v>236</v>
      </c>
      <c r="J1038" s="3">
        <f>Table1[[#This Row],[Quantity_Sold (int)]]/Table1[[#This Row],[Quantity_In_Inventory]]</f>
        <v>4.5846817691477882E-3</v>
      </c>
      <c r="M1038" t="str" cm="1">
        <f t="array" ref="M1038">_xlfn.IFS(AND(L1038 &gt;= 0.5,L1038 &lt;= 1.5), "Perfect", L1038 &lt; 0.5, "Understocked", L1038 &gt; 1.5, "Overstocked")</f>
        <v>Understocked</v>
      </c>
    </row>
    <row r="1039" spans="1:13" hidden="1" x14ac:dyDescent="0.3">
      <c r="A1039" t="s">
        <v>1285</v>
      </c>
      <c r="B1039" s="3" t="s">
        <v>20</v>
      </c>
      <c r="C1039" s="3">
        <v>230</v>
      </c>
      <c r="D1039" s="3" t="str">
        <f t="shared" si="30"/>
        <v xml:space="preserve">1,000 </v>
      </c>
      <c r="E1039" s="3">
        <v>416</v>
      </c>
      <c r="I1039" t="s">
        <v>12</v>
      </c>
      <c r="J1039" s="3">
        <f>Table1[[#This Row],[Quantity_Sold (int)]]/Table1[[#This Row],[Quantity_In_Inventory]]</f>
        <v>4.3478260869565218E-3</v>
      </c>
      <c r="M1039" t="str" cm="1">
        <f t="array" ref="M1039">_xlfn.IFS(AND(L1039 &gt;= 0.5,L1039 &lt;= 1.5), "Perfect", L1039 &lt; 0.5, "Understocked", L1039 &gt; 1.5, "Overstocked")</f>
        <v>Understocked</v>
      </c>
    </row>
    <row r="1040" spans="1:13" hidden="1" x14ac:dyDescent="0.3">
      <c r="A1040" t="s">
        <v>1286</v>
      </c>
      <c r="B1040" s="3" t="s">
        <v>20</v>
      </c>
      <c r="C1040" s="3">
        <v>186</v>
      </c>
      <c r="D1040" s="3" t="str">
        <f t="shared" si="30"/>
        <v xml:space="preserve">600 </v>
      </c>
      <c r="E1040" s="3">
        <v>212</v>
      </c>
      <c r="I1040" t="s">
        <v>93</v>
      </c>
      <c r="J1040" s="3">
        <f>Table1[[#This Row],[Quantity_Sold (int)]]/Table1[[#This Row],[Quantity_In_Inventory]]</f>
        <v>3.225806451612903</v>
      </c>
      <c r="M1040" t="str" cm="1">
        <f t="array" ref="M1040">_xlfn.IFS(AND(L1040 &gt;= 0.5,L1040 &lt;= 1.5), "Perfect", L1040 &lt; 0.5, "Understocked", L1040 &gt; 1.5, "Overstocked")</f>
        <v>Understocked</v>
      </c>
    </row>
    <row r="1041" spans="1:13" hidden="1" x14ac:dyDescent="0.3">
      <c r="A1041" t="s">
        <v>193</v>
      </c>
      <c r="B1041" s="3" t="s">
        <v>20</v>
      </c>
      <c r="C1041" s="3">
        <v>86</v>
      </c>
      <c r="D1041" s="3" t="str">
        <f t="shared" si="30"/>
        <v xml:space="preserve">227 </v>
      </c>
      <c r="E1041" s="3">
        <v>338</v>
      </c>
      <c r="I1041" t="s">
        <v>1287</v>
      </c>
      <c r="J1041" s="3">
        <f>Table1[[#This Row],[Quantity_Sold (int)]]/Table1[[#This Row],[Quantity_In_Inventory]]</f>
        <v>2.63953488372093</v>
      </c>
      <c r="M1041" t="str" cm="1">
        <f t="array" ref="M1041">_xlfn.IFS(AND(L1041 &gt;= 0.5,L1041 &lt;= 1.5), "Perfect", L1041 &lt; 0.5, "Understocked", L1041 &gt; 1.5, "Overstocked")</f>
        <v>Understocked</v>
      </c>
    </row>
    <row r="1042" spans="1:13" hidden="1" x14ac:dyDescent="0.3">
      <c r="A1042" t="s">
        <v>1288</v>
      </c>
      <c r="B1042" s="3" t="s">
        <v>20</v>
      </c>
      <c r="C1042" s="3">
        <v>99</v>
      </c>
      <c r="D1042" s="3" t="str">
        <f t="shared" si="30"/>
        <v xml:space="preserve">36 </v>
      </c>
      <c r="E1042" s="3">
        <v>14268</v>
      </c>
      <c r="I1042" t="s">
        <v>382</v>
      </c>
      <c r="J1042" s="3">
        <f>Table1[[#This Row],[Quantity_Sold (int)]]/Table1[[#This Row],[Quantity_In_Inventory]]</f>
        <v>0.36363636363636365</v>
      </c>
      <c r="M1042" t="str" cm="1">
        <f t="array" ref="M1042">_xlfn.IFS(AND(L1042 &gt;= 0.5,L1042 &lt;= 1.5), "Perfect", L1042 &lt; 0.5, "Understocked", L1042 &gt; 1.5, "Overstocked")</f>
        <v>Understocked</v>
      </c>
    </row>
    <row r="1043" spans="1:13" hidden="1" x14ac:dyDescent="0.3">
      <c r="A1043" t="s">
        <v>1289</v>
      </c>
      <c r="B1043" s="3" t="s">
        <v>20</v>
      </c>
      <c r="C1043" s="3">
        <v>1046</v>
      </c>
      <c r="D1043" s="3" t="str">
        <f t="shared" si="30"/>
        <v xml:space="preserve">186 </v>
      </c>
      <c r="E1043" s="3">
        <v>214</v>
      </c>
      <c r="I1043" t="s">
        <v>1080</v>
      </c>
      <c r="J1043" s="3">
        <f>Table1[[#This Row],[Quantity_Sold (int)]]/Table1[[#This Row],[Quantity_In_Inventory]]</f>
        <v>0.17782026768642448</v>
      </c>
      <c r="M1043" t="str" cm="1">
        <f t="array" ref="M1043">_xlfn.IFS(AND(L1043 &gt;= 0.5,L1043 &lt;= 1.5), "Perfect", L1043 &lt; 0.5, "Understocked", L1043 &gt; 1.5, "Overstocked")</f>
        <v>Understocked</v>
      </c>
    </row>
    <row r="1044" spans="1:13" hidden="1" x14ac:dyDescent="0.3">
      <c r="A1044" t="s">
        <v>1290</v>
      </c>
      <c r="B1044" s="3" t="s">
        <v>20</v>
      </c>
      <c r="C1044" s="3">
        <v>105</v>
      </c>
      <c r="D1044" s="3" t="str">
        <f t="shared" si="30"/>
        <v xml:space="preserve">104 </v>
      </c>
      <c r="E1044" s="3">
        <v>74</v>
      </c>
      <c r="I1044" t="s">
        <v>1155</v>
      </c>
      <c r="J1044" s="3">
        <f>Table1[[#This Row],[Quantity_Sold (int)]]/Table1[[#This Row],[Quantity_In_Inventory]]</f>
        <v>0.99047619047619051</v>
      </c>
      <c r="M1044" t="str" cm="1">
        <f t="array" ref="M1044">_xlfn.IFS(AND(L1044 &gt;= 0.5,L1044 &lt;= 1.5), "Perfect", L1044 &lt; 0.5, "Understocked", L1044 &gt; 1.5, "Overstocked")</f>
        <v>Understocked</v>
      </c>
    </row>
    <row r="1045" spans="1:13" hidden="1" x14ac:dyDescent="0.3">
      <c r="A1045" t="s">
        <v>1291</v>
      </c>
      <c r="B1045" s="3" t="s">
        <v>20</v>
      </c>
      <c r="C1045" s="3">
        <v>171</v>
      </c>
      <c r="D1045" s="3" t="str">
        <f t="shared" si="30"/>
        <v xml:space="preserve">233 </v>
      </c>
      <c r="E1045" s="3">
        <v>112</v>
      </c>
      <c r="I1045" t="s">
        <v>1292</v>
      </c>
      <c r="J1045" s="3">
        <f>Table1[[#This Row],[Quantity_Sold (int)]]/Table1[[#This Row],[Quantity_In_Inventory]]</f>
        <v>1.3625730994152048</v>
      </c>
      <c r="M1045" t="str" cm="1">
        <f t="array" ref="M1045">_xlfn.IFS(AND(L1045 &gt;= 0.5,L1045 &lt;= 1.5), "Perfect", L1045 &lt; 0.5, "Understocked", L1045 &gt; 1.5, "Overstocked")</f>
        <v>Understocked</v>
      </c>
    </row>
    <row r="1046" spans="1:13" hidden="1" x14ac:dyDescent="0.3">
      <c r="A1046" t="s">
        <v>1293</v>
      </c>
      <c r="B1046" s="3" t="s">
        <v>20</v>
      </c>
      <c r="C1046" s="3">
        <v>1996</v>
      </c>
      <c r="D1046" s="3" t="str">
        <f t="shared" si="30"/>
        <v xml:space="preserve">45 </v>
      </c>
      <c r="E1046" s="3">
        <v>505</v>
      </c>
      <c r="I1046" t="s">
        <v>63</v>
      </c>
      <c r="J1046" s="3">
        <f>Table1[[#This Row],[Quantity_Sold (int)]]/Table1[[#This Row],[Quantity_In_Inventory]]</f>
        <v>2.2545090180360723E-2</v>
      </c>
      <c r="M1046" t="str" cm="1">
        <f t="array" ref="M1046">_xlfn.IFS(AND(L1046 &gt;= 0.5,L1046 &lt;= 1.5), "Perfect", L1046 &lt; 0.5, "Understocked", L1046 &gt; 1.5, "Overstocked")</f>
        <v>Understocked</v>
      </c>
    </row>
    <row r="1047" spans="1:13" hidden="1" x14ac:dyDescent="0.3">
      <c r="A1047" t="s">
        <v>1294</v>
      </c>
      <c r="B1047" s="3" t="s">
        <v>20</v>
      </c>
      <c r="C1047" s="3">
        <v>3116</v>
      </c>
      <c r="D1047" s="3" t="str">
        <f t="shared" si="30"/>
        <v xml:space="preserve">137 </v>
      </c>
      <c r="E1047" s="3">
        <v>1005</v>
      </c>
      <c r="I1047" t="s">
        <v>638</v>
      </c>
      <c r="J1047" s="3">
        <f>Table1[[#This Row],[Quantity_Sold (int)]]/Table1[[#This Row],[Quantity_In_Inventory]]</f>
        <v>4.396662387676508E-2</v>
      </c>
      <c r="M1047" t="str" cm="1">
        <f t="array" ref="M1047">_xlfn.IFS(AND(L1047 &gt;= 0.5,L1047 &lt;= 1.5), "Perfect", L1047 &lt; 0.5, "Understocked", L1047 &gt; 1.5, "Overstocked")</f>
        <v>Understocked</v>
      </c>
    </row>
    <row r="1048" spans="1:13" hidden="1" x14ac:dyDescent="0.3">
      <c r="A1048" t="s">
        <v>1295</v>
      </c>
      <c r="B1048" s="3" t="s">
        <v>20</v>
      </c>
      <c r="C1048" s="3">
        <v>983</v>
      </c>
      <c r="D1048" s="3" t="str">
        <f t="shared" si="30"/>
        <v xml:space="preserve">10,000 </v>
      </c>
      <c r="E1048" s="3">
        <v>71</v>
      </c>
      <c r="I1048" t="s">
        <v>104</v>
      </c>
      <c r="J1048" s="3">
        <f>Table1[[#This Row],[Quantity_Sold (int)]]/Table1[[#This Row],[Quantity_In_Inventory]]</f>
        <v>1.0172939979654121E-2</v>
      </c>
      <c r="M1048" t="str" cm="1">
        <f t="array" ref="M1048">_xlfn.IFS(AND(L1048 &gt;= 0.5,L1048 &lt;= 1.5), "Perfect", L1048 &lt; 0.5, "Understocked", L1048 &gt; 1.5, "Overstocked")</f>
        <v>Understocked</v>
      </c>
    </row>
    <row r="1049" spans="1:13" hidden="1" x14ac:dyDescent="0.3">
      <c r="A1049" t="s">
        <v>1296</v>
      </c>
      <c r="B1049" s="3" t="s">
        <v>20</v>
      </c>
      <c r="C1049" s="3">
        <v>1203</v>
      </c>
      <c r="D1049" s="3" t="str">
        <f t="shared" si="30"/>
        <v xml:space="preserve">3 </v>
      </c>
      <c r="E1049" s="3">
        <v>254</v>
      </c>
      <c r="I1049" t="s">
        <v>143</v>
      </c>
      <c r="J1049" s="3">
        <f>Table1[[#This Row],[Quantity_Sold (int)]]/Table1[[#This Row],[Quantity_In_Inventory]]</f>
        <v>2.4937655860349127E-3</v>
      </c>
      <c r="M1049" t="str" cm="1">
        <f t="array" ref="M1049">_xlfn.IFS(AND(L1049 &gt;= 0.5,L1049 &lt;= 1.5), "Perfect", L1049 &lt; 0.5, "Understocked", L1049 &gt; 1.5, "Overstocked")</f>
        <v>Understocked</v>
      </c>
    </row>
    <row r="1050" spans="1:13" hidden="1" x14ac:dyDescent="0.3">
      <c r="A1050" t="s">
        <v>1297</v>
      </c>
      <c r="B1050" s="3" t="s">
        <v>20</v>
      </c>
      <c r="C1050" s="3">
        <v>327</v>
      </c>
      <c r="D1050" s="3" t="str">
        <f t="shared" si="30"/>
        <v xml:space="preserve">102 </v>
      </c>
      <c r="E1050" s="3">
        <v>460</v>
      </c>
      <c r="I1050" t="s">
        <v>297</v>
      </c>
      <c r="J1050" s="3">
        <f>Table1[[#This Row],[Quantity_Sold (int)]]/Table1[[#This Row],[Quantity_In_Inventory]]</f>
        <v>0.31192660550458717</v>
      </c>
      <c r="M1050" t="str" cm="1">
        <f t="array" ref="M1050">_xlfn.IFS(AND(L1050 &gt;= 0.5,L1050 &lt;= 1.5), "Perfect", L1050 &lt; 0.5, "Understocked", L1050 &gt; 1.5, "Overstocked")</f>
        <v>Understocked</v>
      </c>
    </row>
    <row r="1051" spans="1:13" hidden="1" x14ac:dyDescent="0.3">
      <c r="A1051" t="s">
        <v>1298</v>
      </c>
      <c r="B1051" s="3" t="s">
        <v>20</v>
      </c>
      <c r="C1051" s="3">
        <v>1101</v>
      </c>
      <c r="D1051" s="3" t="str">
        <f t="shared" si="30"/>
        <v xml:space="preserve">104 </v>
      </c>
      <c r="E1051" s="3">
        <v>358</v>
      </c>
      <c r="I1051" t="s">
        <v>1155</v>
      </c>
      <c r="J1051" s="3">
        <f>Table1[[#This Row],[Quantity_Sold (int)]]/Table1[[#This Row],[Quantity_In_Inventory]]</f>
        <v>9.445958219800181E-2</v>
      </c>
      <c r="M1051" t="str" cm="1">
        <f t="array" ref="M1051">_xlfn.IFS(AND(L1051 &gt;= 0.5,L1051 &lt;= 1.5), "Perfect", L1051 &lt; 0.5, "Understocked", L1051 &gt; 1.5, "Overstocked")</f>
        <v>Understocked</v>
      </c>
    </row>
    <row r="1052" spans="1:13" hidden="1" x14ac:dyDescent="0.3">
      <c r="A1052" t="s">
        <v>1299</v>
      </c>
      <c r="B1052" s="3" t="s">
        <v>20</v>
      </c>
      <c r="C1052" s="3">
        <v>1187</v>
      </c>
      <c r="D1052" s="3" t="str">
        <f t="shared" si="30"/>
        <v xml:space="preserve">251 </v>
      </c>
      <c r="E1052" s="3">
        <v>905</v>
      </c>
      <c r="I1052" t="s">
        <v>34</v>
      </c>
      <c r="J1052" s="3">
        <f>Table1[[#This Row],[Quantity_Sold (int)]]/Table1[[#This Row],[Quantity_In_Inventory]]</f>
        <v>0.21145745577085087</v>
      </c>
      <c r="M1052" t="str" cm="1">
        <f t="array" ref="M1052">_xlfn.IFS(AND(L1052 &gt;= 0.5,L1052 &lt;= 1.5), "Perfect", L1052 &lt; 0.5, "Understocked", L1052 &gt; 1.5, "Overstocked")</f>
        <v>Understocked</v>
      </c>
    </row>
    <row r="1053" spans="1:13" hidden="1" x14ac:dyDescent="0.3">
      <c r="A1053" t="s">
        <v>1300</v>
      </c>
      <c r="B1053" s="3" t="s">
        <v>20</v>
      </c>
      <c r="C1053" s="3">
        <v>203</v>
      </c>
      <c r="D1053" s="3" t="str">
        <f t="shared" si="30"/>
        <v xml:space="preserve">191 </v>
      </c>
      <c r="E1053" s="3">
        <v>7</v>
      </c>
      <c r="I1053" t="s">
        <v>1249</v>
      </c>
      <c r="J1053" s="3">
        <f>Table1[[#This Row],[Quantity_Sold (int)]]/Table1[[#This Row],[Quantity_In_Inventory]]</f>
        <v>0.94088669950738912</v>
      </c>
      <c r="M1053" t="str" cm="1">
        <f t="array" ref="M1053">_xlfn.IFS(AND(L1053 &gt;= 0.5,L1053 &lt;= 1.5), "Perfect", L1053 &lt; 0.5, "Understocked", L1053 &gt; 1.5, "Overstocked")</f>
        <v>Understocked</v>
      </c>
    </row>
    <row r="1054" spans="1:13" hidden="1" x14ac:dyDescent="0.3">
      <c r="A1054" t="s">
        <v>1301</v>
      </c>
      <c r="B1054" s="3" t="s">
        <v>20</v>
      </c>
      <c r="C1054" s="3">
        <v>15000</v>
      </c>
      <c r="D1054" s="3" t="str">
        <f t="shared" si="30"/>
        <v xml:space="preserve">312 </v>
      </c>
      <c r="E1054" s="3">
        <v>33</v>
      </c>
      <c r="I1054" t="s">
        <v>121</v>
      </c>
      <c r="J1054" s="3">
        <f>Table1[[#This Row],[Quantity_Sold (int)]]/Table1[[#This Row],[Quantity_In_Inventory]]</f>
        <v>2.0799999999999999E-2</v>
      </c>
      <c r="M1054" t="str" cm="1">
        <f t="array" ref="M1054">_xlfn.IFS(AND(L1054 &gt;= 0.5,L1054 &lt;= 1.5), "Perfect", L1054 &lt; 0.5, "Understocked", L1054 &gt; 1.5, "Overstocked")</f>
        <v>Understocked</v>
      </c>
    </row>
    <row r="1055" spans="1:13" hidden="1" x14ac:dyDescent="0.3">
      <c r="A1055" t="s">
        <v>1302</v>
      </c>
      <c r="B1055" s="3" t="s">
        <v>20</v>
      </c>
      <c r="C1055" s="3">
        <v>237</v>
      </c>
      <c r="D1055" s="3" t="str">
        <f t="shared" si="30"/>
        <v xml:space="preserve">148 </v>
      </c>
      <c r="E1055" s="3">
        <v>543</v>
      </c>
      <c r="I1055" t="s">
        <v>678</v>
      </c>
      <c r="J1055" s="3">
        <f>Table1[[#This Row],[Quantity_Sold (int)]]/Table1[[#This Row],[Quantity_In_Inventory]]</f>
        <v>0.62447257383966248</v>
      </c>
      <c r="M1055" t="str" cm="1">
        <f t="array" ref="M1055">_xlfn.IFS(AND(L1055 &gt;= 0.5,L1055 &lt;= 1.5), "Perfect", L1055 &lt; 0.5, "Understocked", L1055 &gt; 1.5, "Overstocked")</f>
        <v>Understocked</v>
      </c>
    </row>
    <row r="1056" spans="1:13" hidden="1" x14ac:dyDescent="0.3">
      <c r="A1056" t="s">
        <v>1303</v>
      </c>
      <c r="B1056" s="3" t="s">
        <v>20</v>
      </c>
      <c r="C1056" s="3">
        <v>633</v>
      </c>
      <c r="D1056" s="3" t="str">
        <f t="shared" si="30"/>
        <v xml:space="preserve">157 </v>
      </c>
      <c r="E1056" s="3">
        <v>11388</v>
      </c>
      <c r="I1056" t="s">
        <v>591</v>
      </c>
      <c r="J1056" s="3">
        <f>Table1[[#This Row],[Quantity_Sold (int)]]/Table1[[#This Row],[Quantity_In_Inventory]]</f>
        <v>0.24802527646129541</v>
      </c>
      <c r="M1056" t="str" cm="1">
        <f t="array" ref="M1056">_xlfn.IFS(AND(L1056 &gt;= 0.5,L1056 &lt;= 1.5), "Perfect", L1056 &lt; 0.5, "Understocked", L1056 &gt; 1.5, "Overstocked")</f>
        <v>Understocked</v>
      </c>
    </row>
    <row r="1057" spans="1:13" hidden="1" x14ac:dyDescent="0.3">
      <c r="A1057" t="s">
        <v>1304</v>
      </c>
      <c r="B1057" s="3" t="s">
        <v>20</v>
      </c>
      <c r="C1057" s="3">
        <v>1299</v>
      </c>
      <c r="D1057" s="3" t="str">
        <f t="shared" si="30"/>
        <v xml:space="preserve">65 </v>
      </c>
      <c r="E1057" s="3">
        <v>245</v>
      </c>
      <c r="I1057" t="s">
        <v>566</v>
      </c>
      <c r="J1057" s="3">
        <f>Table1[[#This Row],[Quantity_Sold (int)]]/Table1[[#This Row],[Quantity_In_Inventory]]</f>
        <v>5.0038491147036179E-2</v>
      </c>
      <c r="M1057" t="str" cm="1">
        <f t="array" ref="M1057">_xlfn.IFS(AND(L1057 &gt;= 0.5,L1057 &lt;= 1.5), "Perfect", L1057 &lt; 0.5, "Understocked", L1057 &gt; 1.5, "Overstocked")</f>
        <v>Understocked</v>
      </c>
    </row>
    <row r="1058" spans="1:13" hidden="1" x14ac:dyDescent="0.3">
      <c r="A1058" t="s">
        <v>1305</v>
      </c>
      <c r="B1058" s="3" t="s">
        <v>20</v>
      </c>
      <c r="C1058" s="3">
        <v>600</v>
      </c>
      <c r="D1058" s="3" t="str">
        <f t="shared" si="30"/>
        <v xml:space="preserve">11 </v>
      </c>
      <c r="E1058" s="3">
        <v>1284</v>
      </c>
      <c r="I1058" t="s">
        <v>200</v>
      </c>
      <c r="J1058" s="3">
        <f>Table1[[#This Row],[Quantity_Sold (int)]]/Table1[[#This Row],[Quantity_In_Inventory]]</f>
        <v>1.8333333333333333E-2</v>
      </c>
      <c r="M1058" t="str" cm="1">
        <f t="array" ref="M1058">_xlfn.IFS(AND(L1058 &gt;= 0.5,L1058 &lt;= 1.5), "Perfect", L1058 &lt; 0.5, "Understocked", L1058 &gt; 1.5, "Overstocked")</f>
        <v>Understocked</v>
      </c>
    </row>
    <row r="1059" spans="1:13" hidden="1" x14ac:dyDescent="0.3">
      <c r="A1059" t="s">
        <v>1306</v>
      </c>
      <c r="B1059" s="3" t="s">
        <v>20</v>
      </c>
      <c r="C1059" s="3">
        <v>26</v>
      </c>
      <c r="D1059" s="3" t="str">
        <f t="shared" si="30"/>
        <v xml:space="preserve">27 </v>
      </c>
      <c r="E1059" s="3">
        <v>150</v>
      </c>
      <c r="I1059" t="s">
        <v>401</v>
      </c>
      <c r="J1059" s="3">
        <f>Table1[[#This Row],[Quantity_Sold (int)]]/Table1[[#This Row],[Quantity_In_Inventory]]</f>
        <v>1.0384615384615385</v>
      </c>
      <c r="M1059" t="str" cm="1">
        <f t="array" ref="M1059">_xlfn.IFS(AND(L1059 &gt;= 0.5,L1059 &lt;= 1.5), "Perfect", L1059 &lt; 0.5, "Understocked", L1059 &gt; 1.5, "Overstocked")</f>
        <v>Understocked</v>
      </c>
    </row>
    <row r="1060" spans="1:13" hidden="1" x14ac:dyDescent="0.3">
      <c r="A1060" t="s">
        <v>1307</v>
      </c>
      <c r="B1060" s="3" t="s">
        <v>20</v>
      </c>
      <c r="C1060" s="3">
        <v>86</v>
      </c>
      <c r="D1060" s="3" t="str">
        <f t="shared" si="30"/>
        <v xml:space="preserve">124 </v>
      </c>
      <c r="E1060" s="3">
        <v>735</v>
      </c>
      <c r="I1060" t="s">
        <v>659</v>
      </c>
      <c r="J1060" s="3">
        <f>Table1[[#This Row],[Quantity_Sold (int)]]/Table1[[#This Row],[Quantity_In_Inventory]]</f>
        <v>1.441860465116279</v>
      </c>
      <c r="M1060" t="str" cm="1">
        <f t="array" ref="M1060">_xlfn.IFS(AND(L1060 &gt;= 0.5,L1060 &lt;= 1.5), "Perfect", L1060 &lt; 0.5, "Understocked", L1060 &gt; 1.5, "Overstocked")</f>
        <v>Understocked</v>
      </c>
    </row>
    <row r="1061" spans="1:13" hidden="1" x14ac:dyDescent="0.3">
      <c r="A1061" t="s">
        <v>1229</v>
      </c>
      <c r="B1061" s="3" t="s">
        <v>20</v>
      </c>
      <c r="C1061" s="3">
        <v>148</v>
      </c>
      <c r="D1061" s="3" t="str">
        <f t="shared" si="30"/>
        <v xml:space="preserve">128 </v>
      </c>
      <c r="E1061" s="3">
        <v>79</v>
      </c>
      <c r="I1061" t="s">
        <v>1257</v>
      </c>
      <c r="J1061" s="3">
        <f>Table1[[#This Row],[Quantity_Sold (int)]]/Table1[[#This Row],[Quantity_In_Inventory]]</f>
        <v>0.86486486486486491</v>
      </c>
      <c r="M1061" t="str" cm="1">
        <f t="array" ref="M1061">_xlfn.IFS(AND(L1061 &gt;= 0.5,L1061 &lt;= 1.5), "Perfect", L1061 &lt; 0.5, "Understocked", L1061 &gt; 1.5, "Overstocked")</f>
        <v>Understocked</v>
      </c>
    </row>
    <row r="1062" spans="1:13" hidden="1" x14ac:dyDescent="0.3">
      <c r="A1062" t="s">
        <v>1308</v>
      </c>
      <c r="B1062" s="3" t="s">
        <v>20</v>
      </c>
      <c r="C1062" s="3">
        <v>1502</v>
      </c>
      <c r="D1062" s="3" t="str">
        <f t="shared" si="30"/>
        <v xml:space="preserve">266 </v>
      </c>
      <c r="E1062" s="3">
        <v>1126</v>
      </c>
      <c r="I1062" t="s">
        <v>846</v>
      </c>
      <c r="J1062" s="3">
        <f>Table1[[#This Row],[Quantity_Sold (int)]]/Table1[[#This Row],[Quantity_In_Inventory]]</f>
        <v>0.17709720372836218</v>
      </c>
      <c r="M1062" t="str" cm="1">
        <f t="array" ref="M1062">_xlfn.IFS(AND(L1062 &gt;= 0.5,L1062 &lt;= 1.5), "Perfect", L1062 &lt; 0.5, "Understocked", L1062 &gt; 1.5, "Overstocked")</f>
        <v>Understocked</v>
      </c>
    </row>
    <row r="1063" spans="1:13" hidden="1" x14ac:dyDescent="0.3">
      <c r="A1063" t="s">
        <v>1309</v>
      </c>
      <c r="B1063" s="3" t="s">
        <v>20</v>
      </c>
      <c r="C1063" s="3">
        <v>32</v>
      </c>
      <c r="D1063" s="3" t="str">
        <f t="shared" si="30"/>
        <v xml:space="preserve">134 </v>
      </c>
      <c r="E1063" s="3">
        <v>93</v>
      </c>
      <c r="I1063" t="s">
        <v>59</v>
      </c>
      <c r="J1063" s="3">
        <f>Table1[[#This Row],[Quantity_Sold (int)]]/Table1[[#This Row],[Quantity_In_Inventory]]</f>
        <v>4.1875</v>
      </c>
      <c r="M1063" t="str" cm="1">
        <f t="array" ref="M1063">_xlfn.IFS(AND(L1063 &gt;= 0.5,L1063 &lt;= 1.5), "Perfect", L1063 &lt; 0.5, "Understocked", L1063 &gt; 1.5, "Overstocked")</f>
        <v>Understocked</v>
      </c>
    </row>
    <row r="1064" spans="1:13" hidden="1" x14ac:dyDescent="0.3">
      <c r="A1064" t="s">
        <v>1310</v>
      </c>
      <c r="B1064" s="3" t="s">
        <v>20</v>
      </c>
      <c r="C1064" s="3">
        <v>47</v>
      </c>
      <c r="D1064" s="3" t="str">
        <f t="shared" si="30"/>
        <v xml:space="preserve">1,000 </v>
      </c>
      <c r="E1064" s="3">
        <v>1324</v>
      </c>
      <c r="I1064" t="s">
        <v>12</v>
      </c>
      <c r="J1064" s="3">
        <f>Table1[[#This Row],[Quantity_Sold (int)]]/Table1[[#This Row],[Quantity_In_Inventory]]</f>
        <v>2.1276595744680851E-2</v>
      </c>
      <c r="M1064" t="str" cm="1">
        <f t="array" ref="M1064">_xlfn.IFS(AND(L1064 &gt;= 0.5,L1064 &lt;= 1.5), "Perfect", L1064 &lt; 0.5, "Understocked", L1064 &gt; 1.5, "Overstocked")</f>
        <v>Understocked</v>
      </c>
    </row>
    <row r="1065" spans="1:13" hidden="1" x14ac:dyDescent="0.3">
      <c r="A1065" t="s">
        <v>1311</v>
      </c>
      <c r="B1065" s="3" t="s">
        <v>20</v>
      </c>
      <c r="C1065" s="3">
        <v>257</v>
      </c>
      <c r="D1065" s="3" t="str">
        <f t="shared" si="30"/>
        <v xml:space="preserve">5 </v>
      </c>
      <c r="E1065" s="3">
        <v>113</v>
      </c>
      <c r="I1065" t="s">
        <v>2</v>
      </c>
      <c r="J1065" s="3">
        <f>Table1[[#This Row],[Quantity_Sold (int)]]/Table1[[#This Row],[Quantity_In_Inventory]]</f>
        <v>1.9455252918287938E-2</v>
      </c>
      <c r="M1065" t="str" cm="1">
        <f t="array" ref="M1065">_xlfn.IFS(AND(L1065 &gt;= 0.5,L1065 &lt;= 1.5), "Perfect", L1065 &lt; 0.5, "Understocked", L1065 &gt; 1.5, "Overstocked")</f>
        <v>Understocked</v>
      </c>
    </row>
    <row r="1066" spans="1:13" hidden="1" x14ac:dyDescent="0.3">
      <c r="A1066" t="s">
        <v>1312</v>
      </c>
      <c r="B1066" s="3" t="s">
        <v>20</v>
      </c>
      <c r="C1066" s="3">
        <v>7167</v>
      </c>
      <c r="D1066" s="3" t="str">
        <f t="shared" si="30"/>
        <v xml:space="preserve">241 </v>
      </c>
      <c r="E1066" s="3">
        <v>632</v>
      </c>
      <c r="I1066" t="s">
        <v>485</v>
      </c>
      <c r="J1066" s="3">
        <f>Table1[[#This Row],[Quantity_Sold (int)]]/Table1[[#This Row],[Quantity_In_Inventory]]</f>
        <v>3.3626342960792518E-2</v>
      </c>
      <c r="M1066" t="str" cm="1">
        <f t="array" ref="M1066">_xlfn.IFS(AND(L1066 &gt;= 0.5,L1066 &lt;= 1.5), "Perfect", L1066 &lt; 0.5, "Understocked", L1066 &gt; 1.5, "Overstocked")</f>
        <v>Understocked</v>
      </c>
    </row>
    <row r="1067" spans="1:13" hidden="1" x14ac:dyDescent="0.3">
      <c r="A1067" t="s">
        <v>1313</v>
      </c>
      <c r="B1067" s="3" t="s">
        <v>20</v>
      </c>
      <c r="C1067" s="3">
        <v>284</v>
      </c>
      <c r="D1067" s="3" t="str">
        <f t="shared" si="30"/>
        <v xml:space="preserve">11 </v>
      </c>
      <c r="E1067" s="3">
        <v>1414</v>
      </c>
      <c r="I1067" t="s">
        <v>200</v>
      </c>
      <c r="J1067" s="3">
        <f>Table1[[#This Row],[Quantity_Sold (int)]]/Table1[[#This Row],[Quantity_In_Inventory]]</f>
        <v>3.873239436619718E-2</v>
      </c>
      <c r="M1067" t="str" cm="1">
        <f t="array" ref="M1067">_xlfn.IFS(AND(L1067 &gt;= 0.5,L1067 &lt;= 1.5), "Perfect", L1067 &lt; 0.5, "Understocked", L1067 &gt; 1.5, "Overstocked")</f>
        <v>Understocked</v>
      </c>
    </row>
    <row r="1068" spans="1:13" hidden="1" x14ac:dyDescent="0.3">
      <c r="A1068" t="s">
        <v>1314</v>
      </c>
      <c r="B1068" s="3" t="s">
        <v>20</v>
      </c>
      <c r="C1068" s="3">
        <v>81</v>
      </c>
      <c r="D1068" s="3" t="str">
        <f t="shared" si="30"/>
        <v xml:space="preserve">3 </v>
      </c>
      <c r="E1068" s="3">
        <v>655</v>
      </c>
      <c r="I1068" t="s">
        <v>143</v>
      </c>
      <c r="J1068" s="3">
        <f>Table1[[#This Row],[Quantity_Sold (int)]]/Table1[[#This Row],[Quantity_In_Inventory]]</f>
        <v>3.7037037037037035E-2</v>
      </c>
      <c r="M1068" t="str" cm="1">
        <f t="array" ref="M1068">_xlfn.IFS(AND(L1068 &gt;= 0.5,L1068 &lt;= 1.5), "Perfect", L1068 &lt; 0.5, "Understocked", L1068 &gt; 1.5, "Overstocked")</f>
        <v>Understocked</v>
      </c>
    </row>
    <row r="1069" spans="1:13" hidden="1" x14ac:dyDescent="0.3">
      <c r="A1069" t="s">
        <v>157</v>
      </c>
      <c r="B1069" s="3" t="s">
        <v>20</v>
      </c>
      <c r="C1069" s="3">
        <v>344</v>
      </c>
      <c r="D1069" s="3" t="str">
        <f t="shared" si="30"/>
        <v xml:space="preserve">5 </v>
      </c>
      <c r="E1069" s="3">
        <v>1356</v>
      </c>
      <c r="I1069" t="s">
        <v>2</v>
      </c>
      <c r="J1069" s="3">
        <f>Table1[[#This Row],[Quantity_Sold (int)]]/Table1[[#This Row],[Quantity_In_Inventory]]</f>
        <v>1.4534883720930232E-2</v>
      </c>
      <c r="M1069" t="str" cm="1">
        <f t="array" ref="M1069">_xlfn.IFS(AND(L1069 &gt;= 0.5,L1069 &lt;= 1.5), "Perfect", L1069 &lt; 0.5, "Understocked", L1069 &gt; 1.5, "Overstocked")</f>
        <v>Understocked</v>
      </c>
    </row>
    <row r="1070" spans="1:13" hidden="1" x14ac:dyDescent="0.3">
      <c r="A1070" t="s">
        <v>829</v>
      </c>
      <c r="B1070" s="3" t="s">
        <v>20</v>
      </c>
      <c r="C1070" s="3">
        <v>9924</v>
      </c>
      <c r="D1070" s="3" t="str">
        <f t="shared" si="30"/>
        <v xml:space="preserve">144 </v>
      </c>
      <c r="E1070" s="3">
        <v>30602</v>
      </c>
      <c r="I1070" t="s">
        <v>1212</v>
      </c>
      <c r="J1070" s="3">
        <f>Table1[[#This Row],[Quantity_Sold (int)]]/Table1[[#This Row],[Quantity_In_Inventory]]</f>
        <v>1.4510278113663845E-2</v>
      </c>
      <c r="M1070" t="str" cm="1">
        <f t="array" ref="M1070">_xlfn.IFS(AND(L1070 &gt;= 0.5,L1070 &lt;= 1.5), "Perfect", L1070 &lt; 0.5, "Understocked", L1070 &gt; 1.5, "Overstocked")</f>
        <v>Understocked</v>
      </c>
    </row>
    <row r="1071" spans="1:13" hidden="1" x14ac:dyDescent="0.3">
      <c r="A1071" t="s">
        <v>1315</v>
      </c>
      <c r="B1071" s="3" t="s">
        <v>20</v>
      </c>
      <c r="C1071" s="3">
        <v>7967</v>
      </c>
      <c r="D1071" s="3" t="str">
        <f t="shared" si="30"/>
        <v xml:space="preserve">42 </v>
      </c>
      <c r="E1071" s="3">
        <v>1656</v>
      </c>
      <c r="I1071" t="s">
        <v>870</v>
      </c>
      <c r="J1071" s="3">
        <f>Table1[[#This Row],[Quantity_Sold (int)]]/Table1[[#This Row],[Quantity_In_Inventory]]</f>
        <v>5.2717459520522153E-3</v>
      </c>
      <c r="M1071" t="str" cm="1">
        <f t="array" ref="M1071">_xlfn.IFS(AND(L1071 &gt;= 0.5,L1071 &lt;= 1.5), "Perfect", L1071 &lt; 0.5, "Understocked", L1071 &gt; 1.5, "Overstocked")</f>
        <v>Understocked</v>
      </c>
    </row>
    <row r="1072" spans="1:13" hidden="1" x14ac:dyDescent="0.3">
      <c r="A1072" t="s">
        <v>1316</v>
      </c>
      <c r="B1072" s="3" t="s">
        <v>20</v>
      </c>
      <c r="C1072" s="3">
        <v>2424</v>
      </c>
      <c r="D1072" s="3" t="str">
        <f t="shared" si="30"/>
        <v xml:space="preserve">43 </v>
      </c>
      <c r="E1072" s="3">
        <v>44</v>
      </c>
      <c r="I1072" t="s">
        <v>204</v>
      </c>
      <c r="J1072" s="3">
        <f>Table1[[#This Row],[Quantity_Sold (int)]]/Table1[[#This Row],[Quantity_In_Inventory]]</f>
        <v>1.7739273927392739E-2</v>
      </c>
      <c r="M1072" t="str" cm="1">
        <f t="array" ref="M1072">_xlfn.IFS(AND(L1072 &gt;= 0.5,L1072 &lt;= 1.5), "Perfect", L1072 &lt; 0.5, "Understocked", L1072 &gt; 1.5, "Overstocked")</f>
        <v>Understocked</v>
      </c>
    </row>
    <row r="1073" spans="1:13" hidden="1" x14ac:dyDescent="0.3">
      <c r="A1073" t="s">
        <v>712</v>
      </c>
      <c r="B1073" s="3" t="s">
        <v>20</v>
      </c>
      <c r="C1073" s="3">
        <v>151</v>
      </c>
      <c r="D1073" s="3" t="str">
        <f t="shared" si="30"/>
        <v xml:space="preserve">7 </v>
      </c>
      <c r="E1073" s="3">
        <v>141</v>
      </c>
      <c r="I1073" t="s">
        <v>179</v>
      </c>
      <c r="J1073" s="3">
        <f>Table1[[#This Row],[Quantity_Sold (int)]]/Table1[[#This Row],[Quantity_In_Inventory]]</f>
        <v>4.6357615894039736E-2</v>
      </c>
      <c r="M1073" t="str" cm="1">
        <f t="array" ref="M1073">_xlfn.IFS(AND(L1073 &gt;= 0.5,L1073 &lt;= 1.5), "Perfect", L1073 &lt; 0.5, "Understocked", L1073 &gt; 1.5, "Overstocked")</f>
        <v>Understocked</v>
      </c>
    </row>
    <row r="1074" spans="1:13" hidden="1" x14ac:dyDescent="0.3">
      <c r="A1074" t="s">
        <v>1317</v>
      </c>
      <c r="B1074" s="3" t="s">
        <v>20</v>
      </c>
      <c r="C1074" s="3">
        <v>4750</v>
      </c>
      <c r="D1074" s="3" t="str">
        <f t="shared" si="30"/>
        <v xml:space="preserve">18 </v>
      </c>
      <c r="E1074" s="3">
        <v>428</v>
      </c>
      <c r="I1074" t="s">
        <v>44</v>
      </c>
      <c r="J1074" s="3">
        <f>Table1[[#This Row],[Quantity_Sold (int)]]/Table1[[#This Row],[Quantity_In_Inventory]]</f>
        <v>3.7894736842105261E-3</v>
      </c>
      <c r="M1074" t="str" cm="1">
        <f t="array" ref="M1074">_xlfn.IFS(AND(L1074 &gt;= 0.5,L1074 &lt;= 1.5), "Perfect", L1074 &lt; 0.5, "Understocked", L1074 &gt; 1.5, "Overstocked")</f>
        <v>Understocked</v>
      </c>
    </row>
    <row r="1075" spans="1:13" hidden="1" x14ac:dyDescent="0.3">
      <c r="A1075" t="s">
        <v>1318</v>
      </c>
      <c r="B1075" s="3" t="s">
        <v>20</v>
      </c>
      <c r="C1075" s="3">
        <v>15</v>
      </c>
      <c r="D1075" s="3" t="str">
        <f t="shared" si="30"/>
        <v xml:space="preserve">75 </v>
      </c>
      <c r="E1075" s="3">
        <v>38</v>
      </c>
      <c r="I1075" t="s">
        <v>1319</v>
      </c>
      <c r="J1075" s="3">
        <f>Table1[[#This Row],[Quantity_Sold (int)]]/Table1[[#This Row],[Quantity_In_Inventory]]</f>
        <v>5</v>
      </c>
      <c r="M1075" t="str" cm="1">
        <f t="array" ref="M1075">_xlfn.IFS(AND(L1075 &gt;= 0.5,L1075 &lt;= 1.5), "Perfect", L1075 &lt; 0.5, "Understocked", L1075 &gt; 1.5, "Overstocked")</f>
        <v>Understocked</v>
      </c>
    </row>
    <row r="1076" spans="1:13" hidden="1" x14ac:dyDescent="0.3">
      <c r="A1076" t="s">
        <v>1320</v>
      </c>
      <c r="B1076" s="3" t="s">
        <v>20</v>
      </c>
      <c r="C1076" s="3">
        <v>3</v>
      </c>
      <c r="D1076" s="3" t="str">
        <f t="shared" si="30"/>
        <v xml:space="preserve">2 </v>
      </c>
      <c r="E1076" s="3">
        <v>1465</v>
      </c>
      <c r="I1076" t="s">
        <v>51</v>
      </c>
      <c r="J1076" s="3">
        <f>Table1[[#This Row],[Quantity_Sold (int)]]/Table1[[#This Row],[Quantity_In_Inventory]]</f>
        <v>0.66666666666666663</v>
      </c>
      <c r="M1076" t="str" cm="1">
        <f t="array" ref="M1076">_xlfn.IFS(AND(L1076 &gt;= 0.5,L1076 &lt;= 1.5), "Perfect", L1076 &lt; 0.5, "Understocked", L1076 &gt; 1.5, "Overstocked")</f>
        <v>Understocked</v>
      </c>
    </row>
    <row r="1077" spans="1:13" hidden="1" x14ac:dyDescent="0.3">
      <c r="A1077" t="s">
        <v>1321</v>
      </c>
      <c r="B1077" s="3" t="s">
        <v>20</v>
      </c>
      <c r="C1077" s="3">
        <v>2567</v>
      </c>
      <c r="D1077" s="3" t="str">
        <f t="shared" si="30"/>
        <v xml:space="preserve">500 </v>
      </c>
      <c r="E1077" s="3">
        <v>2344</v>
      </c>
      <c r="I1077" t="s">
        <v>27</v>
      </c>
      <c r="J1077" s="3">
        <f>Table1[[#This Row],[Quantity_Sold (int)]]/Table1[[#This Row],[Quantity_In_Inventory]]</f>
        <v>0.19477989871445267</v>
      </c>
      <c r="M1077" t="str" cm="1">
        <f t="array" ref="M1077">_xlfn.IFS(AND(L1077 &gt;= 0.5,L1077 &lt;= 1.5), "Perfect", L1077 &lt; 0.5, "Understocked", L1077 &gt; 1.5, "Overstocked")</f>
        <v>Understocked</v>
      </c>
    </row>
    <row r="1078" spans="1:13" hidden="1" x14ac:dyDescent="0.3">
      <c r="A1078" t="s">
        <v>1315</v>
      </c>
      <c r="B1078" s="3" t="s">
        <v>20</v>
      </c>
      <c r="C1078" s="3">
        <v>141</v>
      </c>
      <c r="D1078" s="3" t="str">
        <f t="shared" si="30"/>
        <v xml:space="preserve">124 </v>
      </c>
      <c r="E1078" s="3">
        <v>43</v>
      </c>
      <c r="I1078" t="s">
        <v>659</v>
      </c>
      <c r="J1078" s="3">
        <f>Table1[[#This Row],[Quantity_Sold (int)]]/Table1[[#This Row],[Quantity_In_Inventory]]</f>
        <v>0.87943262411347523</v>
      </c>
      <c r="M1078" t="str" cm="1">
        <f t="array" ref="M1078">_xlfn.IFS(AND(L1078 &gt;= 0.5,L1078 &lt;= 1.5), "Perfect", L1078 &lt; 0.5, "Understocked", L1078 &gt; 1.5, "Overstocked")</f>
        <v>Understocked</v>
      </c>
    </row>
    <row r="1079" spans="1:13" hidden="1" x14ac:dyDescent="0.3">
      <c r="A1079" t="s">
        <v>1322</v>
      </c>
      <c r="B1079" s="3" t="s">
        <v>20</v>
      </c>
      <c r="C1079" s="3">
        <v>30357</v>
      </c>
      <c r="D1079" s="3" t="str">
        <f t="shared" si="30"/>
        <v xml:space="preserve">111 </v>
      </c>
      <c r="E1079" s="3">
        <v>165</v>
      </c>
      <c r="I1079" t="s">
        <v>647</v>
      </c>
      <c r="J1079" s="3">
        <f>Table1[[#This Row],[Quantity_Sold (int)]]/Table1[[#This Row],[Quantity_In_Inventory]]</f>
        <v>3.6564877952366833E-3</v>
      </c>
      <c r="M1079" t="str" cm="1">
        <f t="array" ref="M1079">_xlfn.IFS(AND(L1079 &gt;= 0.5,L1079 &lt;= 1.5), "Perfect", L1079 &lt; 0.5, "Understocked", L1079 &gt; 1.5, "Overstocked")</f>
        <v>Understocked</v>
      </c>
    </row>
    <row r="1080" spans="1:13" hidden="1" x14ac:dyDescent="0.3">
      <c r="A1080" t="s">
        <v>1323</v>
      </c>
      <c r="B1080" s="3" t="s">
        <v>20</v>
      </c>
      <c r="C1080" s="3">
        <v>18401</v>
      </c>
      <c r="D1080" s="3" t="str">
        <f t="shared" si="30"/>
        <v xml:space="preserve">2 </v>
      </c>
      <c r="E1080" s="3">
        <v>5130</v>
      </c>
      <c r="I1080" t="s">
        <v>51</v>
      </c>
      <c r="J1080" s="3">
        <f>Table1[[#This Row],[Quantity_Sold (int)]]/Table1[[#This Row],[Quantity_In_Inventory]]</f>
        <v>1.0868974512254769E-4</v>
      </c>
      <c r="M1080" t="str" cm="1">
        <f t="array" ref="M1080">_xlfn.IFS(AND(L1080 &gt;= 0.5,L1080 &lt;= 1.5), "Perfect", L1080 &lt; 0.5, "Understocked", L1080 &gt; 1.5, "Overstocked")</f>
        <v>Understocked</v>
      </c>
    </row>
    <row r="1081" spans="1:13" hidden="1" x14ac:dyDescent="0.3">
      <c r="A1081" t="s">
        <v>1324</v>
      </c>
      <c r="B1081" s="3" t="s">
        <v>20</v>
      </c>
      <c r="C1081" s="3">
        <v>230</v>
      </c>
      <c r="D1081" s="3" t="str">
        <f t="shared" si="30"/>
        <v xml:space="preserve">396 </v>
      </c>
      <c r="E1081" s="3">
        <v>257</v>
      </c>
      <c r="I1081" t="s">
        <v>1325</v>
      </c>
      <c r="J1081" s="3">
        <f>Table1[[#This Row],[Quantity_Sold (int)]]/Table1[[#This Row],[Quantity_In_Inventory]]</f>
        <v>1.7217391304347827</v>
      </c>
      <c r="M1081" t="str" cm="1">
        <f t="array" ref="M1081">_xlfn.IFS(AND(L1081 &gt;= 0.5,L1081 &lt;= 1.5), "Perfect", L1081 &lt; 0.5, "Understocked", L1081 &gt; 1.5, "Overstocked")</f>
        <v>Understocked</v>
      </c>
    </row>
    <row r="1082" spans="1:13" hidden="1" x14ac:dyDescent="0.3">
      <c r="A1082" t="s">
        <v>1326</v>
      </c>
      <c r="B1082" s="3" t="s">
        <v>20</v>
      </c>
      <c r="C1082" s="3">
        <v>147</v>
      </c>
      <c r="D1082" s="3" t="str">
        <f t="shared" si="30"/>
        <v xml:space="preserve">327 </v>
      </c>
      <c r="E1082" s="3">
        <v>473</v>
      </c>
      <c r="I1082" t="s">
        <v>290</v>
      </c>
      <c r="J1082" s="3">
        <f>Table1[[#This Row],[Quantity_Sold (int)]]/Table1[[#This Row],[Quantity_In_Inventory]]</f>
        <v>2.2244897959183674</v>
      </c>
      <c r="M1082" t="str" cm="1">
        <f t="array" ref="M1082">_xlfn.IFS(AND(L1082 &gt;= 0.5,L1082 &lt;= 1.5), "Perfect", L1082 &lt; 0.5, "Understocked", L1082 &gt; 1.5, "Overstocked")</f>
        <v>Understocked</v>
      </c>
    </row>
    <row r="1083" spans="1:13" hidden="1" x14ac:dyDescent="0.3">
      <c r="A1083" t="s">
        <v>1327</v>
      </c>
      <c r="B1083" s="3" t="s">
        <v>20</v>
      </c>
      <c r="C1083" s="3">
        <v>1891</v>
      </c>
      <c r="D1083" s="3" t="str">
        <f t="shared" si="30"/>
        <v xml:space="preserve">67 </v>
      </c>
      <c r="E1083" s="3">
        <v>485</v>
      </c>
      <c r="I1083" t="s">
        <v>1112</v>
      </c>
      <c r="J1083" s="3">
        <f>Table1[[#This Row],[Quantity_Sold (int)]]/Table1[[#This Row],[Quantity_In_Inventory]]</f>
        <v>3.5430988894764676E-2</v>
      </c>
      <c r="M1083" t="str" cm="1">
        <f t="array" ref="M1083">_xlfn.IFS(AND(L1083 &gt;= 0.5,L1083 &lt;= 1.5), "Perfect", L1083 &lt; 0.5, "Understocked", L1083 &gt; 1.5, "Overstocked")</f>
        <v>Understocked</v>
      </c>
    </row>
    <row r="1084" spans="1:13" hidden="1" x14ac:dyDescent="0.3">
      <c r="A1084" t="s">
        <v>1328</v>
      </c>
      <c r="B1084" s="3" t="s">
        <v>20</v>
      </c>
      <c r="C1084" s="3">
        <v>7159</v>
      </c>
      <c r="D1084" s="3" t="str">
        <f t="shared" si="30"/>
        <v xml:space="preserve">56 </v>
      </c>
      <c r="E1084" s="3">
        <v>1</v>
      </c>
      <c r="I1084" t="s">
        <v>367</v>
      </c>
      <c r="J1084" s="3">
        <f>Table1[[#This Row],[Quantity_Sold (int)]]/Table1[[#This Row],[Quantity_In_Inventory]]</f>
        <v>7.8223215532895653E-3</v>
      </c>
      <c r="M1084" t="str" cm="1">
        <f t="array" ref="M1084">_xlfn.IFS(AND(L1084 &gt;= 0.5,L1084 &lt;= 1.5), "Perfect", L1084 &lt; 0.5, "Understocked", L1084 &gt; 1.5, "Overstocked")</f>
        <v>Understocked</v>
      </c>
    </row>
    <row r="1085" spans="1:13" hidden="1" x14ac:dyDescent="0.3">
      <c r="A1085" t="s">
        <v>1329</v>
      </c>
      <c r="B1085" s="3" t="s">
        <v>20</v>
      </c>
      <c r="C1085" s="3">
        <v>1279</v>
      </c>
      <c r="D1085" s="3" t="str">
        <f t="shared" si="30"/>
        <v xml:space="preserve">219 </v>
      </c>
      <c r="E1085" s="3">
        <v>5650</v>
      </c>
      <c r="I1085" t="s">
        <v>476</v>
      </c>
      <c r="J1085" s="3">
        <f>Table1[[#This Row],[Quantity_Sold (int)]]/Table1[[#This Row],[Quantity_In_Inventory]]</f>
        <v>0.17122752150117279</v>
      </c>
      <c r="M1085" t="str" cm="1">
        <f t="array" ref="M1085">_xlfn.IFS(AND(L1085 &gt;= 0.5,L1085 &lt;= 1.5), "Perfect", L1085 &lt; 0.5, "Understocked", L1085 &gt; 1.5, "Overstocked")</f>
        <v>Understocked</v>
      </c>
    </row>
    <row r="1086" spans="1:13" hidden="1" x14ac:dyDescent="0.3">
      <c r="A1086" t="s">
        <v>1330</v>
      </c>
      <c r="B1086" s="3" t="s">
        <v>20</v>
      </c>
      <c r="C1086" s="3">
        <v>218</v>
      </c>
      <c r="D1086" s="3" t="str">
        <f t="shared" si="30"/>
        <v xml:space="preserve">52 </v>
      </c>
      <c r="E1086" s="3">
        <v>49</v>
      </c>
      <c r="I1086" t="s">
        <v>183</v>
      </c>
      <c r="J1086" s="3">
        <f>Table1[[#This Row],[Quantity_Sold (int)]]/Table1[[#This Row],[Quantity_In_Inventory]]</f>
        <v>0.23853211009174313</v>
      </c>
      <c r="M1086" t="str" cm="1">
        <f t="array" ref="M1086">_xlfn.IFS(AND(L1086 &gt;= 0.5,L1086 &lt;= 1.5), "Perfect", L1086 &lt; 0.5, "Understocked", L1086 &gt; 1.5, "Overstocked")</f>
        <v>Understocked</v>
      </c>
    </row>
    <row r="1087" spans="1:13" hidden="1" x14ac:dyDescent="0.3">
      <c r="A1087" t="s">
        <v>1331</v>
      </c>
      <c r="B1087" s="3" t="s">
        <v>20</v>
      </c>
      <c r="C1087" s="3">
        <v>45</v>
      </c>
      <c r="D1087" s="3" t="str">
        <f t="shared" ref="D1087:D1150" si="31">SUBSTITUTE(SUBSTITUTE(I1087,"sold",""), "+", "")</f>
        <v xml:space="preserve">18 </v>
      </c>
      <c r="E1087" s="3">
        <v>36</v>
      </c>
      <c r="I1087" t="s">
        <v>44</v>
      </c>
      <c r="J1087" s="3">
        <f>Table1[[#This Row],[Quantity_Sold (int)]]/Table1[[#This Row],[Quantity_In_Inventory]]</f>
        <v>0.4</v>
      </c>
      <c r="M1087" t="str" cm="1">
        <f t="array" ref="M1087">_xlfn.IFS(AND(L1087 &gt;= 0.5,L1087 &lt;= 1.5), "Perfect", L1087 &lt; 0.5, "Understocked", L1087 &gt; 1.5, "Overstocked")</f>
        <v>Understocked</v>
      </c>
    </row>
    <row r="1088" spans="1:13" hidden="1" x14ac:dyDescent="0.3">
      <c r="A1088" t="s">
        <v>1332</v>
      </c>
      <c r="B1088" s="3" t="s">
        <v>20</v>
      </c>
      <c r="C1088" s="3">
        <v>3193</v>
      </c>
      <c r="D1088" s="3" t="str">
        <f t="shared" si="31"/>
        <v xml:space="preserve">389 </v>
      </c>
      <c r="E1088" s="3">
        <v>17</v>
      </c>
      <c r="I1088" t="s">
        <v>971</v>
      </c>
      <c r="J1088" s="3">
        <f>Table1[[#This Row],[Quantity_Sold (int)]]/Table1[[#This Row],[Quantity_In_Inventory]]</f>
        <v>0.12182900093955527</v>
      </c>
      <c r="M1088" t="str" cm="1">
        <f t="array" ref="M1088">_xlfn.IFS(AND(L1088 &gt;= 0.5,L1088 &lt;= 1.5), "Perfect", L1088 &lt; 0.5, "Understocked", L1088 &gt; 1.5, "Overstocked")</f>
        <v>Understocked</v>
      </c>
    </row>
    <row r="1089" spans="1:13" hidden="1" x14ac:dyDescent="0.3">
      <c r="A1089" t="s">
        <v>1333</v>
      </c>
      <c r="B1089" s="3" t="s">
        <v>20</v>
      </c>
      <c r="C1089" s="3">
        <v>4904</v>
      </c>
      <c r="D1089" s="3" t="str">
        <f t="shared" si="31"/>
        <v xml:space="preserve">3,000 </v>
      </c>
      <c r="E1089" s="3">
        <v>47</v>
      </c>
      <c r="I1089" t="s">
        <v>42</v>
      </c>
      <c r="J1089" s="3">
        <f>Table1[[#This Row],[Quantity_Sold (int)]]/Table1[[#This Row],[Quantity_In_Inventory]]</f>
        <v>6.1174551386623159E-4</v>
      </c>
      <c r="M1089" t="str" cm="1">
        <f t="array" ref="M1089">_xlfn.IFS(AND(L1089 &gt;= 0.5,L1089 &lt;= 1.5), "Perfect", L1089 &lt; 0.5, "Understocked", L1089 &gt; 1.5, "Overstocked")</f>
        <v>Understocked</v>
      </c>
    </row>
    <row r="1090" spans="1:13" hidden="1" x14ac:dyDescent="0.3">
      <c r="A1090" t="s">
        <v>570</v>
      </c>
      <c r="B1090" s="3" t="s">
        <v>20</v>
      </c>
      <c r="C1090" s="3">
        <v>15960</v>
      </c>
      <c r="D1090" s="3" t="str">
        <f t="shared" si="31"/>
        <v xml:space="preserve">373 </v>
      </c>
      <c r="E1090" s="3">
        <v>2444</v>
      </c>
      <c r="I1090" t="s">
        <v>580</v>
      </c>
      <c r="J1090" s="3">
        <f>Table1[[#This Row],[Quantity_Sold (int)]]/Table1[[#This Row],[Quantity_In_Inventory]]</f>
        <v>2.337092731829574E-2</v>
      </c>
      <c r="M1090" t="str" cm="1">
        <f t="array" ref="M1090">_xlfn.IFS(AND(L1090 &gt;= 0.5,L1090 &lt;= 1.5), "Perfect", L1090 &lt; 0.5, "Understocked", L1090 &gt; 1.5, "Overstocked")</f>
        <v>Understocked</v>
      </c>
    </row>
    <row r="1091" spans="1:13" hidden="1" x14ac:dyDescent="0.3">
      <c r="A1091" t="s">
        <v>260</v>
      </c>
      <c r="B1091" s="3" t="s">
        <v>20</v>
      </c>
      <c r="C1091" s="3">
        <v>8</v>
      </c>
      <c r="D1091" s="3" t="str">
        <f t="shared" si="31"/>
        <v xml:space="preserve">21 </v>
      </c>
      <c r="E1091" s="3">
        <v>251</v>
      </c>
      <c r="I1091" t="s">
        <v>393</v>
      </c>
      <c r="J1091" s="3">
        <f>Table1[[#This Row],[Quantity_Sold (int)]]/Table1[[#This Row],[Quantity_In_Inventory]]</f>
        <v>2.625</v>
      </c>
      <c r="M1091" t="str" cm="1">
        <f t="array" ref="M1091">_xlfn.IFS(AND(L1091 &gt;= 0.5,L1091 &lt;= 1.5), "Perfect", L1091 &lt; 0.5, "Understocked", L1091 &gt; 1.5, "Overstocked")</f>
        <v>Understocked</v>
      </c>
    </row>
    <row r="1092" spans="1:13" hidden="1" x14ac:dyDescent="0.3">
      <c r="A1092" t="s">
        <v>1334</v>
      </c>
      <c r="B1092" s="3" t="s">
        <v>20</v>
      </c>
      <c r="C1092" s="3">
        <v>237492</v>
      </c>
      <c r="D1092" s="3" t="str">
        <f t="shared" si="31"/>
        <v xml:space="preserve">58 </v>
      </c>
      <c r="E1092" s="3">
        <v>31849</v>
      </c>
      <c r="I1092" t="s">
        <v>848</v>
      </c>
      <c r="J1092" s="3">
        <f>Table1[[#This Row],[Quantity_Sold (int)]]/Table1[[#This Row],[Quantity_In_Inventory]]</f>
        <v>2.4421875263166759E-4</v>
      </c>
      <c r="M1092" t="str" cm="1">
        <f t="array" ref="M1092">_xlfn.IFS(AND(L1092 &gt;= 0.5,L1092 &lt;= 1.5), "Perfect", L1092 &lt; 0.5, "Understocked", L1092 &gt; 1.5, "Overstocked")</f>
        <v>Understocked</v>
      </c>
    </row>
    <row r="1093" spans="1:13" hidden="1" x14ac:dyDescent="0.3">
      <c r="A1093" t="s">
        <v>1335</v>
      </c>
      <c r="B1093" s="3" t="s">
        <v>20</v>
      </c>
      <c r="C1093" s="3">
        <v>283</v>
      </c>
      <c r="D1093" s="3" t="str">
        <f t="shared" si="31"/>
        <v xml:space="preserve">84 </v>
      </c>
      <c r="E1093" s="3">
        <v>321</v>
      </c>
      <c r="I1093" t="s">
        <v>444</v>
      </c>
      <c r="J1093" s="3">
        <f>Table1[[#This Row],[Quantity_Sold (int)]]/Table1[[#This Row],[Quantity_In_Inventory]]</f>
        <v>0.29681978798586572</v>
      </c>
      <c r="M1093" t="str" cm="1">
        <f t="array" ref="M1093">_xlfn.IFS(AND(L1093 &gt;= 0.5,L1093 &lt;= 1.5), "Perfect", L1093 &lt; 0.5, "Understocked", L1093 &gt; 1.5, "Overstocked")</f>
        <v>Understocked</v>
      </c>
    </row>
    <row r="1094" spans="1:13" hidden="1" x14ac:dyDescent="0.3">
      <c r="A1094" t="s">
        <v>1336</v>
      </c>
      <c r="B1094" s="3" t="s">
        <v>20</v>
      </c>
      <c r="C1094" s="3">
        <v>7</v>
      </c>
      <c r="D1094" s="3" t="str">
        <f t="shared" si="31"/>
        <v xml:space="preserve">147 </v>
      </c>
      <c r="E1094" s="3">
        <v>540</v>
      </c>
      <c r="I1094" t="s">
        <v>452</v>
      </c>
      <c r="J1094" s="3">
        <f>Table1[[#This Row],[Quantity_Sold (int)]]/Table1[[#This Row],[Quantity_In_Inventory]]</f>
        <v>21</v>
      </c>
      <c r="M1094" t="str" cm="1">
        <f t="array" ref="M1094">_xlfn.IFS(AND(L1094 &gt;= 0.5,L1094 &lt;= 1.5), "Perfect", L1094 &lt; 0.5, "Understocked", L1094 &gt; 1.5, "Overstocked")</f>
        <v>Understocked</v>
      </c>
    </row>
    <row r="1095" spans="1:13" hidden="1" x14ac:dyDescent="0.3">
      <c r="A1095" t="s">
        <v>1337</v>
      </c>
      <c r="B1095" s="3" t="s">
        <v>20</v>
      </c>
      <c r="C1095" s="3">
        <v>239</v>
      </c>
      <c r="D1095" s="3" t="str">
        <f t="shared" si="31"/>
        <v xml:space="preserve">125 </v>
      </c>
      <c r="E1095" s="3">
        <v>12314</v>
      </c>
      <c r="I1095" t="s">
        <v>1279</v>
      </c>
      <c r="J1095" s="3">
        <f>Table1[[#This Row],[Quantity_Sold (int)]]/Table1[[#This Row],[Quantity_In_Inventory]]</f>
        <v>0.52301255230125521</v>
      </c>
      <c r="M1095" t="str" cm="1">
        <f t="array" ref="M1095">_xlfn.IFS(AND(L1095 &gt;= 0.5,L1095 &lt;= 1.5), "Perfect", L1095 &lt; 0.5, "Understocked", L1095 &gt; 1.5, "Overstocked")</f>
        <v>Understocked</v>
      </c>
    </row>
    <row r="1096" spans="1:13" hidden="1" x14ac:dyDescent="0.3">
      <c r="A1096" t="s">
        <v>993</v>
      </c>
      <c r="B1096" s="3" t="s">
        <v>20</v>
      </c>
      <c r="C1096" s="3">
        <v>13</v>
      </c>
      <c r="D1096" s="3" t="str">
        <f t="shared" si="31"/>
        <v xml:space="preserve">15 </v>
      </c>
      <c r="E1096" s="3">
        <v>184</v>
      </c>
      <c r="I1096" t="s">
        <v>386</v>
      </c>
      <c r="J1096" s="3">
        <f>Table1[[#This Row],[Quantity_Sold (int)]]/Table1[[#This Row],[Quantity_In_Inventory]]</f>
        <v>1.1538461538461537</v>
      </c>
      <c r="M1096" t="str" cm="1">
        <f t="array" ref="M1096">_xlfn.IFS(AND(L1096 &gt;= 0.5,L1096 &lt;= 1.5), "Perfect", L1096 &lt; 0.5, "Understocked", L1096 &gt; 1.5, "Overstocked")</f>
        <v>Understocked</v>
      </c>
    </row>
    <row r="1097" spans="1:13" hidden="1" x14ac:dyDescent="0.3">
      <c r="A1097" t="s">
        <v>1338</v>
      </c>
      <c r="B1097" s="3" t="s">
        <v>20</v>
      </c>
      <c r="C1097" s="3">
        <v>32</v>
      </c>
      <c r="D1097" s="3" t="str">
        <f t="shared" si="31"/>
        <v xml:space="preserve">16 </v>
      </c>
      <c r="E1097" s="3">
        <v>132</v>
      </c>
      <c r="I1097" t="s">
        <v>97</v>
      </c>
      <c r="J1097" s="3">
        <f>Table1[[#This Row],[Quantity_Sold (int)]]/Table1[[#This Row],[Quantity_In_Inventory]]</f>
        <v>0.5</v>
      </c>
      <c r="M1097" t="str" cm="1">
        <f t="array" ref="M1097">_xlfn.IFS(AND(L1097 &gt;= 0.5,L1097 &lt;= 1.5), "Perfect", L1097 &lt; 0.5, "Understocked", L1097 &gt; 1.5, "Overstocked")</f>
        <v>Understocked</v>
      </c>
    </row>
    <row r="1098" spans="1:13" hidden="1" x14ac:dyDescent="0.3">
      <c r="A1098" t="s">
        <v>1339</v>
      </c>
      <c r="B1098" s="3" t="s">
        <v>20</v>
      </c>
      <c r="C1098" s="3">
        <v>262</v>
      </c>
      <c r="D1098" s="3" t="str">
        <f t="shared" si="31"/>
        <v xml:space="preserve">0 </v>
      </c>
      <c r="E1098" s="3">
        <v>39</v>
      </c>
      <c r="I1098" t="s">
        <v>10</v>
      </c>
      <c r="J1098" s="3">
        <f>Table1[[#This Row],[Quantity_Sold (int)]]/Table1[[#This Row],[Quantity_In_Inventory]]</f>
        <v>0</v>
      </c>
      <c r="M1098" t="str" cm="1">
        <f t="array" ref="M1098">_xlfn.IFS(AND(L1098 &gt;= 0.5,L1098 &lt;= 1.5), "Perfect", L1098 &lt; 0.5, "Understocked", L1098 &gt; 1.5, "Overstocked")</f>
        <v>Understocked</v>
      </c>
    </row>
    <row r="1099" spans="1:13" hidden="1" x14ac:dyDescent="0.3">
      <c r="A1099" t="s">
        <v>1340</v>
      </c>
      <c r="B1099" s="3" t="s">
        <v>20</v>
      </c>
      <c r="C1099" s="3">
        <v>62520</v>
      </c>
      <c r="D1099" s="3" t="str">
        <f t="shared" si="31"/>
        <v xml:space="preserve">115 </v>
      </c>
      <c r="E1099" s="3">
        <v>1390</v>
      </c>
      <c r="I1099" t="s">
        <v>530</v>
      </c>
      <c r="J1099" s="3">
        <f>Table1[[#This Row],[Quantity_Sold (int)]]/Table1[[#This Row],[Quantity_In_Inventory]]</f>
        <v>1.8394113883557263E-3</v>
      </c>
      <c r="M1099" t="str" cm="1">
        <f t="array" ref="M1099">_xlfn.IFS(AND(L1099 &gt;= 0.5,L1099 &lt;= 1.5), "Perfect", L1099 &lt; 0.5, "Understocked", L1099 &gt; 1.5, "Overstocked")</f>
        <v>Understocked</v>
      </c>
    </row>
    <row r="1100" spans="1:13" hidden="1" x14ac:dyDescent="0.3">
      <c r="A1100" t="s">
        <v>915</v>
      </c>
      <c r="B1100" s="3" t="s">
        <v>20</v>
      </c>
      <c r="C1100" s="3">
        <v>118</v>
      </c>
      <c r="D1100" s="3" t="str">
        <f t="shared" si="31"/>
        <v xml:space="preserve">25 </v>
      </c>
      <c r="E1100" s="3">
        <v>623</v>
      </c>
      <c r="I1100" t="s">
        <v>738</v>
      </c>
      <c r="J1100" s="3">
        <f>Table1[[#This Row],[Quantity_Sold (int)]]/Table1[[#This Row],[Quantity_In_Inventory]]</f>
        <v>0.21186440677966101</v>
      </c>
      <c r="M1100" t="str" cm="1">
        <f t="array" ref="M1100">_xlfn.IFS(AND(L1100 &gt;= 0.5,L1100 &lt;= 1.5), "Perfect", L1100 &lt; 0.5, "Understocked", L1100 &gt; 1.5, "Overstocked")</f>
        <v>Understocked</v>
      </c>
    </row>
    <row r="1101" spans="1:13" hidden="1" x14ac:dyDescent="0.3">
      <c r="A1101" t="s">
        <v>1341</v>
      </c>
      <c r="B1101" s="3" t="s">
        <v>20</v>
      </c>
      <c r="C1101" s="3">
        <v>2165</v>
      </c>
      <c r="D1101" s="3" t="str">
        <f t="shared" si="31"/>
        <v xml:space="preserve">72 </v>
      </c>
      <c r="E1101" s="3">
        <v>65</v>
      </c>
      <c r="I1101" t="s">
        <v>1342</v>
      </c>
      <c r="J1101" s="3">
        <f>Table1[[#This Row],[Quantity_Sold (int)]]/Table1[[#This Row],[Quantity_In_Inventory]]</f>
        <v>3.3256351039260973E-2</v>
      </c>
      <c r="M1101" t="str" cm="1">
        <f t="array" ref="M1101">_xlfn.IFS(AND(L1101 &gt;= 0.5,L1101 &lt;= 1.5), "Perfect", L1101 &lt; 0.5, "Understocked", L1101 &gt; 1.5, "Overstocked")</f>
        <v>Understocked</v>
      </c>
    </row>
    <row r="1102" spans="1:13" hidden="1" x14ac:dyDescent="0.3">
      <c r="A1102" t="s">
        <v>843</v>
      </c>
      <c r="B1102" s="3" t="s">
        <v>20</v>
      </c>
      <c r="C1102" s="3">
        <v>3</v>
      </c>
      <c r="D1102" s="3" t="str">
        <f t="shared" si="31"/>
        <v xml:space="preserve">32 </v>
      </c>
      <c r="E1102" s="3">
        <v>61</v>
      </c>
      <c r="I1102" t="s">
        <v>948</v>
      </c>
      <c r="J1102" s="3">
        <f>Table1[[#This Row],[Quantity_Sold (int)]]/Table1[[#This Row],[Quantity_In_Inventory]]</f>
        <v>10.666666666666666</v>
      </c>
      <c r="M1102" t="str" cm="1">
        <f t="array" ref="M1102">_xlfn.IFS(AND(L1102 &gt;= 0.5,L1102 &lt;= 1.5), "Perfect", L1102 &lt; 0.5, "Understocked", L1102 &gt; 1.5, "Overstocked")</f>
        <v>Understocked</v>
      </c>
    </row>
    <row r="1103" spans="1:13" hidden="1" x14ac:dyDescent="0.3">
      <c r="A1103" t="s">
        <v>1343</v>
      </c>
      <c r="B1103" s="3" t="s">
        <v>20</v>
      </c>
      <c r="C1103" s="3">
        <v>198</v>
      </c>
      <c r="D1103" s="3" t="str">
        <f t="shared" si="31"/>
        <v xml:space="preserve">412 </v>
      </c>
      <c r="E1103" s="3">
        <v>91</v>
      </c>
      <c r="I1103" t="s">
        <v>1344</v>
      </c>
      <c r="J1103" s="3">
        <f>Table1[[#This Row],[Quantity_Sold (int)]]/Table1[[#This Row],[Quantity_In_Inventory]]</f>
        <v>2.0808080808080809</v>
      </c>
      <c r="M1103" t="str" cm="1">
        <f t="array" ref="M1103">_xlfn.IFS(AND(L1103 &gt;= 0.5,L1103 &lt;= 1.5), "Perfect", L1103 &lt; 0.5, "Understocked", L1103 &gt; 1.5, "Overstocked")</f>
        <v>Understocked</v>
      </c>
    </row>
    <row r="1104" spans="1:13" hidden="1" x14ac:dyDescent="0.3">
      <c r="A1104" t="s">
        <v>1345</v>
      </c>
      <c r="B1104" s="3" t="s">
        <v>20</v>
      </c>
      <c r="C1104" s="3">
        <v>72</v>
      </c>
      <c r="D1104" s="3" t="str">
        <f t="shared" si="31"/>
        <v xml:space="preserve">155 </v>
      </c>
      <c r="E1104" s="3">
        <v>199</v>
      </c>
      <c r="I1104" t="s">
        <v>602</v>
      </c>
      <c r="J1104" s="3">
        <f>Table1[[#This Row],[Quantity_Sold (int)]]/Table1[[#This Row],[Quantity_In_Inventory]]</f>
        <v>2.1527777777777777</v>
      </c>
      <c r="M1104" t="str" cm="1">
        <f t="array" ref="M1104">_xlfn.IFS(AND(L1104 &gt;= 0.5,L1104 &lt;= 1.5), "Perfect", L1104 &lt; 0.5, "Understocked", L1104 &gt; 1.5, "Overstocked")</f>
        <v>Understocked</v>
      </c>
    </row>
    <row r="1105" spans="1:13" hidden="1" x14ac:dyDescent="0.3">
      <c r="A1105" t="s">
        <v>1346</v>
      </c>
      <c r="B1105" s="3" t="s">
        <v>20</v>
      </c>
      <c r="C1105" s="3">
        <v>3128</v>
      </c>
      <c r="D1105" s="3" t="str">
        <f t="shared" si="31"/>
        <v xml:space="preserve">313 </v>
      </c>
      <c r="E1105" s="3">
        <v>2519</v>
      </c>
      <c r="I1105" t="s">
        <v>1347</v>
      </c>
      <c r="J1105" s="3">
        <f>Table1[[#This Row],[Quantity_Sold (int)]]/Table1[[#This Row],[Quantity_In_Inventory]]</f>
        <v>0.10006393861892583</v>
      </c>
      <c r="M1105" t="str" cm="1">
        <f t="array" ref="M1105">_xlfn.IFS(AND(L1105 &gt;= 0.5,L1105 &lt;= 1.5), "Perfect", L1105 &lt; 0.5, "Understocked", L1105 &gt; 1.5, "Overstocked")</f>
        <v>Understocked</v>
      </c>
    </row>
    <row r="1106" spans="1:13" hidden="1" x14ac:dyDescent="0.3">
      <c r="A1106" t="s">
        <v>1348</v>
      </c>
      <c r="B1106" s="3" t="s">
        <v>20</v>
      </c>
      <c r="C1106" s="3">
        <v>282</v>
      </c>
      <c r="D1106" s="3" t="str">
        <f t="shared" si="31"/>
        <v xml:space="preserve">144 </v>
      </c>
      <c r="E1106" s="3">
        <v>389</v>
      </c>
      <c r="I1106" t="s">
        <v>1212</v>
      </c>
      <c r="J1106" s="3">
        <f>Table1[[#This Row],[Quantity_Sold (int)]]/Table1[[#This Row],[Quantity_In_Inventory]]</f>
        <v>0.51063829787234039</v>
      </c>
      <c r="M1106" t="str" cm="1">
        <f t="array" ref="M1106">_xlfn.IFS(AND(L1106 &gt;= 0.5,L1106 &lt;= 1.5), "Perfect", L1106 &lt; 0.5, "Understocked", L1106 &gt; 1.5, "Overstocked")</f>
        <v>Understocked</v>
      </c>
    </row>
    <row r="1107" spans="1:13" hidden="1" x14ac:dyDescent="0.3">
      <c r="A1107" t="s">
        <v>1349</v>
      </c>
      <c r="B1107" s="3" t="s">
        <v>20</v>
      </c>
      <c r="C1107" s="3">
        <v>83</v>
      </c>
      <c r="D1107" s="3" t="str">
        <f t="shared" si="31"/>
        <v xml:space="preserve">41 </v>
      </c>
      <c r="E1107" s="3">
        <v>133</v>
      </c>
      <c r="I1107" t="s">
        <v>549</v>
      </c>
      <c r="J1107" s="3">
        <f>Table1[[#This Row],[Quantity_Sold (int)]]/Table1[[#This Row],[Quantity_In_Inventory]]</f>
        <v>0.49397590361445781</v>
      </c>
      <c r="M1107" t="str" cm="1">
        <f t="array" ref="M1107">_xlfn.IFS(AND(L1107 &gt;= 0.5,L1107 &lt;= 1.5), "Perfect", L1107 &lt; 0.5, "Understocked", L1107 &gt; 1.5, "Overstocked")</f>
        <v>Understocked</v>
      </c>
    </row>
    <row r="1108" spans="1:13" hidden="1" x14ac:dyDescent="0.3">
      <c r="A1108" t="s">
        <v>1350</v>
      </c>
      <c r="B1108" s="3" t="s">
        <v>20</v>
      </c>
      <c r="C1108" s="3">
        <v>35</v>
      </c>
      <c r="D1108" s="3" t="str">
        <f t="shared" si="31"/>
        <v xml:space="preserve">800 </v>
      </c>
      <c r="E1108" s="3">
        <v>48</v>
      </c>
      <c r="I1108" t="s">
        <v>168</v>
      </c>
      <c r="J1108" s="3">
        <f>Table1[[#This Row],[Quantity_Sold (int)]]/Table1[[#This Row],[Quantity_In_Inventory]]</f>
        <v>22.857142857142858</v>
      </c>
      <c r="M1108" t="str" cm="1">
        <f t="array" ref="M1108">_xlfn.IFS(AND(L1108 &gt;= 0.5,L1108 &lt;= 1.5), "Perfect", L1108 &lt; 0.5, "Understocked", L1108 &gt; 1.5, "Overstocked")</f>
        <v>Understocked</v>
      </c>
    </row>
    <row r="1109" spans="1:13" hidden="1" x14ac:dyDescent="0.3">
      <c r="A1109" t="s">
        <v>1351</v>
      </c>
      <c r="B1109" s="3" t="s">
        <v>20</v>
      </c>
      <c r="C1109" s="3">
        <v>1705</v>
      </c>
      <c r="D1109" s="3" t="str">
        <f t="shared" si="31"/>
        <v xml:space="preserve">3 </v>
      </c>
      <c r="E1109" s="3">
        <v>2906</v>
      </c>
      <c r="I1109" t="s">
        <v>143</v>
      </c>
      <c r="J1109" s="3">
        <f>Table1[[#This Row],[Quantity_Sold (int)]]/Table1[[#This Row],[Quantity_In_Inventory]]</f>
        <v>1.7595307917888563E-3</v>
      </c>
      <c r="M1109" t="str" cm="1">
        <f t="array" ref="M1109">_xlfn.IFS(AND(L1109 &gt;= 0.5,L1109 &lt;= 1.5), "Perfect", L1109 &lt; 0.5, "Understocked", L1109 &gt; 1.5, "Overstocked")</f>
        <v>Understocked</v>
      </c>
    </row>
    <row r="1110" spans="1:13" hidden="1" x14ac:dyDescent="0.3">
      <c r="A1110" t="s">
        <v>1352</v>
      </c>
      <c r="B1110" s="3" t="s">
        <v>20</v>
      </c>
      <c r="C1110" s="3">
        <v>18</v>
      </c>
      <c r="D1110" s="3" t="str">
        <f t="shared" si="31"/>
        <v xml:space="preserve">220 </v>
      </c>
      <c r="E1110" s="3">
        <v>33</v>
      </c>
      <c r="I1110" t="s">
        <v>300</v>
      </c>
      <c r="J1110" s="3">
        <f>Table1[[#This Row],[Quantity_Sold (int)]]/Table1[[#This Row],[Quantity_In_Inventory]]</f>
        <v>12.222222222222221</v>
      </c>
      <c r="M1110" t="str" cm="1">
        <f t="array" ref="M1110">_xlfn.IFS(AND(L1110 &gt;= 0.5,L1110 &lt;= 1.5), "Perfect", L1110 &lt; 0.5, "Understocked", L1110 &gt; 1.5, "Overstocked")</f>
        <v>Understocked</v>
      </c>
    </row>
    <row r="1111" spans="1:13" hidden="1" x14ac:dyDescent="0.3">
      <c r="A1111" t="s">
        <v>1353</v>
      </c>
      <c r="B1111" s="3" t="s">
        <v>20</v>
      </c>
      <c r="C1111" s="3">
        <v>2045</v>
      </c>
      <c r="D1111" s="3" t="str">
        <f t="shared" si="31"/>
        <v xml:space="preserve">66 </v>
      </c>
      <c r="E1111" s="3">
        <v>152</v>
      </c>
      <c r="I1111" t="s">
        <v>285</v>
      </c>
      <c r="J1111" s="3">
        <f>Table1[[#This Row],[Quantity_Sold (int)]]/Table1[[#This Row],[Quantity_In_Inventory]]</f>
        <v>3.2273838630806843E-2</v>
      </c>
      <c r="M1111" t="str" cm="1">
        <f t="array" ref="M1111">_xlfn.IFS(AND(L1111 &gt;= 0.5,L1111 &lt;= 1.5), "Perfect", L1111 &lt; 0.5, "Understocked", L1111 &gt; 1.5, "Overstocked")</f>
        <v>Understocked</v>
      </c>
    </row>
    <row r="1112" spans="1:13" hidden="1" x14ac:dyDescent="0.3">
      <c r="A1112" t="s">
        <v>1354</v>
      </c>
      <c r="B1112" s="3" t="s">
        <v>20</v>
      </c>
      <c r="C1112" s="3">
        <v>25</v>
      </c>
      <c r="D1112" s="3" t="str">
        <f t="shared" si="31"/>
        <v xml:space="preserve">263 </v>
      </c>
      <c r="E1112" s="3">
        <v>63</v>
      </c>
      <c r="I1112" t="s">
        <v>214</v>
      </c>
      <c r="J1112" s="3">
        <f>Table1[[#This Row],[Quantity_Sold (int)]]/Table1[[#This Row],[Quantity_In_Inventory]]</f>
        <v>10.52</v>
      </c>
      <c r="M1112" t="str" cm="1">
        <f t="array" ref="M1112">_xlfn.IFS(AND(L1112 &gt;= 0.5,L1112 &lt;= 1.5), "Perfect", L1112 &lt; 0.5, "Understocked", L1112 &gt; 1.5, "Overstocked")</f>
        <v>Understocked</v>
      </c>
    </row>
    <row r="1113" spans="1:13" hidden="1" x14ac:dyDescent="0.3">
      <c r="A1113" t="s">
        <v>1355</v>
      </c>
      <c r="B1113" s="3" t="s">
        <v>20</v>
      </c>
      <c r="C1113" s="3">
        <v>2959</v>
      </c>
      <c r="D1113" s="3" t="str">
        <f t="shared" si="31"/>
        <v xml:space="preserve">5 </v>
      </c>
      <c r="E1113" s="3">
        <v>166</v>
      </c>
      <c r="I1113" t="s">
        <v>2</v>
      </c>
      <c r="J1113" s="3">
        <f>Table1[[#This Row],[Quantity_Sold (int)]]/Table1[[#This Row],[Quantity_In_Inventory]]</f>
        <v>1.6897600540723217E-3</v>
      </c>
      <c r="M1113" t="str" cm="1">
        <f t="array" ref="M1113">_xlfn.IFS(AND(L1113 &gt;= 0.5,L1113 &lt;= 1.5), "Perfect", L1113 &lt; 0.5, "Understocked", L1113 &gt; 1.5, "Overstocked")</f>
        <v>Understocked</v>
      </c>
    </row>
    <row r="1114" spans="1:13" hidden="1" x14ac:dyDescent="0.3">
      <c r="A1114" t="s">
        <v>1356</v>
      </c>
      <c r="B1114" s="3" t="s">
        <v>20</v>
      </c>
      <c r="C1114" s="3">
        <v>40</v>
      </c>
      <c r="D1114" s="3" t="str">
        <f t="shared" si="31"/>
        <v xml:space="preserve">27 </v>
      </c>
      <c r="E1114" s="3">
        <v>24</v>
      </c>
      <c r="I1114" t="s">
        <v>401</v>
      </c>
      <c r="J1114" s="3">
        <f>Table1[[#This Row],[Quantity_Sold (int)]]/Table1[[#This Row],[Quantity_In_Inventory]]</f>
        <v>0.67500000000000004</v>
      </c>
      <c r="M1114" t="str" cm="1">
        <f t="array" ref="M1114">_xlfn.IFS(AND(L1114 &gt;= 0.5,L1114 &lt;= 1.5), "Perfect", L1114 &lt; 0.5, "Understocked", L1114 &gt; 1.5, "Overstocked")</f>
        <v>Understocked</v>
      </c>
    </row>
    <row r="1115" spans="1:13" hidden="1" x14ac:dyDescent="0.3">
      <c r="A1115" t="s">
        <v>1357</v>
      </c>
      <c r="B1115" s="3" t="s">
        <v>20</v>
      </c>
      <c r="C1115" s="3">
        <v>12</v>
      </c>
      <c r="D1115" s="3" t="str">
        <f t="shared" si="31"/>
        <v xml:space="preserve">150 </v>
      </c>
      <c r="E1115" s="3">
        <v>392</v>
      </c>
      <c r="I1115" t="s">
        <v>763</v>
      </c>
      <c r="J1115" s="3">
        <f>Table1[[#This Row],[Quantity_Sold (int)]]/Table1[[#This Row],[Quantity_In_Inventory]]</f>
        <v>12.5</v>
      </c>
      <c r="M1115" t="str" cm="1">
        <f t="array" ref="M1115">_xlfn.IFS(AND(L1115 &gt;= 0.5,L1115 &lt;= 1.5), "Perfect", L1115 &lt; 0.5, "Understocked", L1115 &gt; 1.5, "Overstocked")</f>
        <v>Understocked</v>
      </c>
    </row>
    <row r="1116" spans="1:13" hidden="1" x14ac:dyDescent="0.3">
      <c r="A1116" t="s">
        <v>1331</v>
      </c>
      <c r="B1116" s="3" t="s">
        <v>20</v>
      </c>
      <c r="C1116" s="3">
        <v>262</v>
      </c>
      <c r="D1116" s="3" t="str">
        <f t="shared" si="31"/>
        <v xml:space="preserve">321 </v>
      </c>
      <c r="E1116" s="3">
        <v>171</v>
      </c>
      <c r="I1116" t="s">
        <v>372</v>
      </c>
      <c r="J1116" s="3">
        <f>Table1[[#This Row],[Quantity_Sold (int)]]/Table1[[#This Row],[Quantity_In_Inventory]]</f>
        <v>1.2251908396946565</v>
      </c>
      <c r="M1116" t="str" cm="1">
        <f t="array" ref="M1116">_xlfn.IFS(AND(L1116 &gt;= 0.5,L1116 &lt;= 1.5), "Perfect", L1116 &lt; 0.5, "Understocked", L1116 &gt; 1.5, "Overstocked")</f>
        <v>Understocked</v>
      </c>
    </row>
    <row r="1117" spans="1:13" hidden="1" x14ac:dyDescent="0.3">
      <c r="A1117" t="s">
        <v>1358</v>
      </c>
      <c r="B1117" s="3" t="s">
        <v>20</v>
      </c>
      <c r="C1117" s="3">
        <v>251</v>
      </c>
      <c r="D1117" s="3" t="str">
        <f t="shared" si="31"/>
        <v xml:space="preserve">55 </v>
      </c>
      <c r="E1117" s="3">
        <v>3980</v>
      </c>
      <c r="I1117" t="s">
        <v>939</v>
      </c>
      <c r="J1117" s="3">
        <f>Table1[[#This Row],[Quantity_Sold (int)]]/Table1[[#This Row],[Quantity_In_Inventory]]</f>
        <v>0.21912350597609562</v>
      </c>
      <c r="M1117" t="str" cm="1">
        <f t="array" ref="M1117">_xlfn.IFS(AND(L1117 &gt;= 0.5,L1117 &lt;= 1.5), "Perfect", L1117 &lt; 0.5, "Understocked", L1117 &gt; 1.5, "Overstocked")</f>
        <v>Understocked</v>
      </c>
    </row>
    <row r="1118" spans="1:13" hidden="1" x14ac:dyDescent="0.3">
      <c r="A1118" t="s">
        <v>1359</v>
      </c>
      <c r="B1118" s="3" t="s">
        <v>20</v>
      </c>
      <c r="C1118" s="3">
        <v>123</v>
      </c>
      <c r="D1118" s="3" t="str">
        <f t="shared" si="31"/>
        <v xml:space="preserve">56 </v>
      </c>
      <c r="E1118" s="3">
        <v>3017</v>
      </c>
      <c r="I1118" t="s">
        <v>367</v>
      </c>
      <c r="J1118" s="3">
        <f>Table1[[#This Row],[Quantity_Sold (int)]]/Table1[[#This Row],[Quantity_In_Inventory]]</f>
        <v>0.45528455284552843</v>
      </c>
      <c r="M1118" t="str" cm="1">
        <f t="array" ref="M1118">_xlfn.IFS(AND(L1118 &gt;= 0.5,L1118 &lt;= 1.5), "Perfect", L1118 &lt; 0.5, "Understocked", L1118 &gt; 1.5, "Overstocked")</f>
        <v>Understocked</v>
      </c>
    </row>
    <row r="1119" spans="1:13" hidden="1" x14ac:dyDescent="0.3">
      <c r="A1119" t="s">
        <v>1360</v>
      </c>
      <c r="B1119" s="3" t="s">
        <v>20</v>
      </c>
      <c r="C1119" s="3">
        <v>30</v>
      </c>
      <c r="D1119" s="3" t="str">
        <f t="shared" si="31"/>
        <v xml:space="preserve">24 </v>
      </c>
      <c r="E1119" s="3">
        <v>114</v>
      </c>
      <c r="I1119" t="s">
        <v>497</v>
      </c>
      <c r="J1119" s="3">
        <f>Table1[[#This Row],[Quantity_Sold (int)]]/Table1[[#This Row],[Quantity_In_Inventory]]</f>
        <v>0.8</v>
      </c>
      <c r="M1119" t="str" cm="1">
        <f t="array" ref="M1119">_xlfn.IFS(AND(L1119 &gt;= 0.5,L1119 &lt;= 1.5), "Perfect", L1119 &lt; 0.5, "Understocked", L1119 &gt; 1.5, "Overstocked")</f>
        <v>Understocked</v>
      </c>
    </row>
    <row r="1120" spans="1:13" hidden="1" x14ac:dyDescent="0.3">
      <c r="A1120" t="s">
        <v>1361</v>
      </c>
      <c r="B1120" s="3" t="s">
        <v>20</v>
      </c>
      <c r="C1120" s="3">
        <v>284</v>
      </c>
      <c r="D1120" s="3" t="str">
        <f t="shared" si="31"/>
        <v xml:space="preserve">125 </v>
      </c>
      <c r="E1120" s="3">
        <v>5479</v>
      </c>
      <c r="I1120" t="s">
        <v>1279</v>
      </c>
      <c r="J1120" s="3">
        <f>Table1[[#This Row],[Quantity_Sold (int)]]/Table1[[#This Row],[Quantity_In_Inventory]]</f>
        <v>0.44014084507042256</v>
      </c>
      <c r="M1120" t="str" cm="1">
        <f t="array" ref="M1120">_xlfn.IFS(AND(L1120 &gt;= 0.5,L1120 &lt;= 1.5), "Perfect", L1120 &lt; 0.5, "Understocked", L1120 &gt; 1.5, "Overstocked")</f>
        <v>Understocked</v>
      </c>
    </row>
    <row r="1121" spans="1:13" hidden="1" x14ac:dyDescent="0.3">
      <c r="A1121" t="s">
        <v>1362</v>
      </c>
      <c r="B1121" s="3" t="s">
        <v>20</v>
      </c>
      <c r="C1121" s="3">
        <v>20</v>
      </c>
      <c r="D1121" s="3" t="str">
        <f t="shared" si="31"/>
        <v xml:space="preserve">60 </v>
      </c>
      <c r="E1121" s="3">
        <v>330</v>
      </c>
      <c r="I1121" t="s">
        <v>740</v>
      </c>
      <c r="J1121" s="3">
        <f>Table1[[#This Row],[Quantity_Sold (int)]]/Table1[[#This Row],[Quantity_In_Inventory]]</f>
        <v>3</v>
      </c>
      <c r="M1121" t="str" cm="1">
        <f t="array" ref="M1121">_xlfn.IFS(AND(L1121 &gt;= 0.5,L1121 &lt;= 1.5), "Perfect", L1121 &lt; 0.5, "Understocked", L1121 &gt; 1.5, "Overstocked")</f>
        <v>Understocked</v>
      </c>
    </row>
    <row r="1122" spans="1:13" hidden="1" x14ac:dyDescent="0.3">
      <c r="A1122" t="s">
        <v>1364</v>
      </c>
      <c r="B1122" s="3" t="s">
        <v>20</v>
      </c>
      <c r="C1122" s="3">
        <v>1480</v>
      </c>
      <c r="D1122" s="3" t="str">
        <f t="shared" si="31"/>
        <v xml:space="preserve">36 </v>
      </c>
      <c r="E1122" s="3">
        <v>38</v>
      </c>
      <c r="I1122" t="s">
        <v>382</v>
      </c>
      <c r="J1122" s="3">
        <f>Table1[[#This Row],[Quantity_Sold (int)]]/Table1[[#This Row],[Quantity_In_Inventory]]</f>
        <v>2.4324324324324326E-2</v>
      </c>
      <c r="M1122" t="str" cm="1">
        <f t="array" ref="M1122">_xlfn.IFS(AND(L1122 &gt;= 0.5,L1122 &lt;= 1.5), "Perfect", L1122 &lt; 0.5, "Understocked", L1122 &gt; 1.5, "Overstocked")</f>
        <v>Understocked</v>
      </c>
    </row>
    <row r="1123" spans="1:13" hidden="1" x14ac:dyDescent="0.3">
      <c r="A1123" t="s">
        <v>1365</v>
      </c>
      <c r="B1123" s="3" t="s">
        <v>20</v>
      </c>
      <c r="C1123" s="3">
        <v>229</v>
      </c>
      <c r="D1123" s="3" t="str">
        <f t="shared" si="31"/>
        <v xml:space="preserve">103 </v>
      </c>
      <c r="E1123" s="3">
        <v>416</v>
      </c>
      <c r="I1123" t="s">
        <v>702</v>
      </c>
      <c r="J1123" s="3">
        <f>Table1[[#This Row],[Quantity_Sold (int)]]/Table1[[#This Row],[Quantity_In_Inventory]]</f>
        <v>0.44978165938864628</v>
      </c>
      <c r="M1123" t="str" cm="1">
        <f t="array" ref="M1123">_xlfn.IFS(AND(L1123 &gt;= 0.5,L1123 &lt;= 1.5), "Perfect", L1123 &lt; 0.5, "Understocked", L1123 &gt; 1.5, "Overstocked")</f>
        <v>Understocked</v>
      </c>
    </row>
    <row r="1124" spans="1:13" hidden="1" x14ac:dyDescent="0.3">
      <c r="A1124" t="s">
        <v>37</v>
      </c>
      <c r="B1124" s="3" t="s">
        <v>20</v>
      </c>
      <c r="C1124" s="3">
        <v>93</v>
      </c>
      <c r="D1124" s="3" t="str">
        <f t="shared" si="31"/>
        <v xml:space="preserve">1,000 </v>
      </c>
      <c r="E1124" s="3">
        <v>9184</v>
      </c>
      <c r="I1124" t="s">
        <v>12</v>
      </c>
      <c r="J1124" s="3">
        <f>Table1[[#This Row],[Quantity_Sold (int)]]/Table1[[#This Row],[Quantity_In_Inventory]]</f>
        <v>1.0752688172043012E-2</v>
      </c>
      <c r="M1124" t="str" cm="1">
        <f t="array" ref="M1124">_xlfn.IFS(AND(L1124 &gt;= 0.5,L1124 &lt;= 1.5), "Perfect", L1124 &lt; 0.5, "Understocked", L1124 &gt; 1.5, "Overstocked")</f>
        <v>Understocked</v>
      </c>
    </row>
    <row r="1125" spans="1:13" hidden="1" x14ac:dyDescent="0.3">
      <c r="A1125" t="s">
        <v>1366</v>
      </c>
      <c r="B1125" s="3" t="s">
        <v>20</v>
      </c>
      <c r="C1125" s="3">
        <v>7852</v>
      </c>
      <c r="D1125" s="3" t="str">
        <f t="shared" si="31"/>
        <v xml:space="preserve">126 </v>
      </c>
      <c r="E1125" s="3">
        <v>115</v>
      </c>
      <c r="I1125" t="s">
        <v>517</v>
      </c>
      <c r="J1125" s="3">
        <f>Table1[[#This Row],[Quantity_Sold (int)]]/Table1[[#This Row],[Quantity_In_Inventory]]</f>
        <v>1.6046867040244522E-2</v>
      </c>
      <c r="M1125" t="str" cm="1">
        <f t="array" ref="M1125">_xlfn.IFS(AND(L1125 &gt;= 0.5,L1125 &lt;= 1.5), "Perfect", L1125 &lt; 0.5, "Understocked", L1125 &gt; 1.5, "Overstocked")</f>
        <v>Understocked</v>
      </c>
    </row>
    <row r="1126" spans="1:13" hidden="1" x14ac:dyDescent="0.3">
      <c r="A1126" t="s">
        <v>1367</v>
      </c>
      <c r="B1126" s="3" t="s">
        <v>20</v>
      </c>
      <c r="C1126" s="3">
        <v>27</v>
      </c>
      <c r="D1126" s="3" t="str">
        <f t="shared" si="31"/>
        <v xml:space="preserve">231 </v>
      </c>
      <c r="E1126" s="3">
        <v>14</v>
      </c>
      <c r="I1126" t="s">
        <v>1368</v>
      </c>
      <c r="J1126" s="3">
        <f>Table1[[#This Row],[Quantity_Sold (int)]]/Table1[[#This Row],[Quantity_In_Inventory]]</f>
        <v>8.5555555555555554</v>
      </c>
      <c r="M1126" t="str" cm="1">
        <f t="array" ref="M1126">_xlfn.IFS(AND(L1126 &gt;= 0.5,L1126 &lt;= 1.5), "Perfect", L1126 &lt; 0.5, "Understocked", L1126 &gt; 1.5, "Overstocked")</f>
        <v>Understocked</v>
      </c>
    </row>
    <row r="1127" spans="1:13" hidden="1" x14ac:dyDescent="0.3">
      <c r="A1127" t="s">
        <v>1369</v>
      </c>
      <c r="B1127" s="3" t="s">
        <v>20</v>
      </c>
      <c r="C1127" s="3">
        <v>586</v>
      </c>
      <c r="D1127" s="3" t="str">
        <f t="shared" si="31"/>
        <v xml:space="preserve">375 </v>
      </c>
      <c r="E1127" s="3">
        <v>3</v>
      </c>
      <c r="I1127" t="s">
        <v>132</v>
      </c>
      <c r="J1127" s="3">
        <f>Table1[[#This Row],[Quantity_Sold (int)]]/Table1[[#This Row],[Quantity_In_Inventory]]</f>
        <v>0.63993174061433444</v>
      </c>
      <c r="M1127" t="str" cm="1">
        <f t="array" ref="M1127">_xlfn.IFS(AND(L1127 &gt;= 0.5,L1127 &lt;= 1.5), "Perfect", L1127 &lt; 0.5, "Understocked", L1127 &gt; 1.5, "Overstocked")</f>
        <v>Understocked</v>
      </c>
    </row>
    <row r="1128" spans="1:13" hidden="1" x14ac:dyDescent="0.3">
      <c r="A1128" t="s">
        <v>1370</v>
      </c>
      <c r="B1128" s="3" t="s">
        <v>20</v>
      </c>
      <c r="C1128" s="3">
        <v>387</v>
      </c>
      <c r="D1128" s="3" t="str">
        <f t="shared" si="31"/>
        <v xml:space="preserve">49 </v>
      </c>
      <c r="E1128" s="3">
        <v>2676</v>
      </c>
      <c r="I1128" t="s">
        <v>716</v>
      </c>
      <c r="J1128" s="3">
        <f>Table1[[#This Row],[Quantity_Sold (int)]]/Table1[[#This Row],[Quantity_In_Inventory]]</f>
        <v>0.12661498708010335</v>
      </c>
      <c r="M1128" t="str" cm="1">
        <f t="array" ref="M1128">_xlfn.IFS(AND(L1128 &gt;= 0.5,L1128 &lt;= 1.5), "Perfect", L1128 &lt; 0.5, "Understocked", L1128 &gt; 1.5, "Overstocked")</f>
        <v>Understocked</v>
      </c>
    </row>
    <row r="1129" spans="1:13" hidden="1" x14ac:dyDescent="0.3">
      <c r="A1129" t="s">
        <v>1371</v>
      </c>
      <c r="B1129" s="3" t="s">
        <v>20</v>
      </c>
      <c r="C1129" s="3">
        <v>35</v>
      </c>
      <c r="D1129" s="3" t="str">
        <f t="shared" si="31"/>
        <v xml:space="preserve">600 </v>
      </c>
      <c r="E1129" s="3">
        <v>91</v>
      </c>
      <c r="I1129" t="s">
        <v>93</v>
      </c>
      <c r="J1129" s="3">
        <f>Table1[[#This Row],[Quantity_Sold (int)]]/Table1[[#This Row],[Quantity_In_Inventory]]</f>
        <v>17.142857142857142</v>
      </c>
      <c r="M1129" t="str" cm="1">
        <f t="array" ref="M1129">_xlfn.IFS(AND(L1129 &gt;= 0.5,L1129 &lt;= 1.5), "Perfect", L1129 &lt; 0.5, "Understocked", L1129 &gt; 1.5, "Overstocked")</f>
        <v>Understocked</v>
      </c>
    </row>
    <row r="1130" spans="1:13" hidden="1" x14ac:dyDescent="0.3">
      <c r="A1130" t="s">
        <v>1372</v>
      </c>
      <c r="B1130" s="3" t="s">
        <v>20</v>
      </c>
      <c r="C1130" s="3">
        <v>3718</v>
      </c>
      <c r="D1130" s="3" t="str">
        <f t="shared" si="31"/>
        <v xml:space="preserve">233 </v>
      </c>
      <c r="E1130" s="3">
        <v>891</v>
      </c>
      <c r="I1130" t="s">
        <v>1292</v>
      </c>
      <c r="J1130" s="3">
        <f>Table1[[#This Row],[Quantity_Sold (int)]]/Table1[[#This Row],[Quantity_In_Inventory]]</f>
        <v>6.2668101129639595E-2</v>
      </c>
      <c r="M1130" t="str" cm="1">
        <f t="array" ref="M1130">_xlfn.IFS(AND(L1130 &gt;= 0.5,L1130 &lt;= 1.5), "Perfect", L1130 &lt; 0.5, "Understocked", L1130 &gt; 1.5, "Overstocked")</f>
        <v>Understocked</v>
      </c>
    </row>
    <row r="1131" spans="1:13" hidden="1" x14ac:dyDescent="0.3">
      <c r="A1131" t="s">
        <v>1373</v>
      </c>
      <c r="B1131" s="3" t="s">
        <v>20</v>
      </c>
      <c r="C1131" s="3">
        <v>27</v>
      </c>
      <c r="D1131" s="3" t="str">
        <f t="shared" si="31"/>
        <v xml:space="preserve">44 </v>
      </c>
      <c r="E1131" s="3">
        <v>156</v>
      </c>
      <c r="I1131" t="s">
        <v>527</v>
      </c>
      <c r="J1131" s="3">
        <f>Table1[[#This Row],[Quantity_Sold (int)]]/Table1[[#This Row],[Quantity_In_Inventory]]</f>
        <v>1.6296296296296295</v>
      </c>
      <c r="M1131" t="str" cm="1">
        <f t="array" ref="M1131">_xlfn.IFS(AND(L1131 &gt;= 0.5,L1131 &lt;= 1.5), "Perfect", L1131 &lt; 0.5, "Understocked", L1131 &gt; 1.5, "Overstocked")</f>
        <v>Understocked</v>
      </c>
    </row>
    <row r="1132" spans="1:13" hidden="1" x14ac:dyDescent="0.3">
      <c r="A1132" t="s">
        <v>1209</v>
      </c>
      <c r="B1132" s="3" t="s">
        <v>20</v>
      </c>
      <c r="C1132" s="3">
        <v>242</v>
      </c>
      <c r="D1132" s="3" t="str">
        <f t="shared" si="31"/>
        <v xml:space="preserve">56 </v>
      </c>
      <c r="E1132" s="3">
        <v>323</v>
      </c>
      <c r="I1132" t="s">
        <v>367</v>
      </c>
      <c r="J1132" s="3">
        <f>Table1[[#This Row],[Quantity_Sold (int)]]/Table1[[#This Row],[Quantity_In_Inventory]]</f>
        <v>0.23140495867768596</v>
      </c>
      <c r="M1132" t="str" cm="1">
        <f t="array" ref="M1132">_xlfn.IFS(AND(L1132 &gt;= 0.5,L1132 &lt;= 1.5), "Perfect", L1132 &lt; 0.5, "Understocked", L1132 &gt; 1.5, "Overstocked")</f>
        <v>Understocked</v>
      </c>
    </row>
    <row r="1133" spans="1:13" hidden="1" x14ac:dyDescent="0.3">
      <c r="A1133" t="s">
        <v>1374</v>
      </c>
      <c r="B1133" s="3" t="s">
        <v>20</v>
      </c>
      <c r="C1133" s="3">
        <v>48</v>
      </c>
      <c r="D1133" s="3" t="str">
        <f t="shared" si="31"/>
        <v xml:space="preserve">4 </v>
      </c>
      <c r="E1133" s="3">
        <v>280</v>
      </c>
      <c r="I1133" t="s">
        <v>56</v>
      </c>
      <c r="J1133" s="3">
        <f>Table1[[#This Row],[Quantity_Sold (int)]]/Table1[[#This Row],[Quantity_In_Inventory]]</f>
        <v>8.3333333333333329E-2</v>
      </c>
      <c r="M1133" t="str" cm="1">
        <f t="array" ref="M1133">_xlfn.IFS(AND(L1133 &gt;= 0.5,L1133 &lt;= 1.5), "Perfect", L1133 &lt; 0.5, "Understocked", L1133 &gt; 1.5, "Overstocked")</f>
        <v>Understocked</v>
      </c>
    </row>
    <row r="1134" spans="1:13" hidden="1" x14ac:dyDescent="0.3">
      <c r="A1134" t="s">
        <v>1375</v>
      </c>
      <c r="B1134" s="3" t="s">
        <v>20</v>
      </c>
      <c r="C1134" s="3">
        <v>26</v>
      </c>
      <c r="D1134" s="3" t="str">
        <f t="shared" si="31"/>
        <v xml:space="preserve">15 </v>
      </c>
      <c r="E1134" s="3">
        <v>237</v>
      </c>
      <c r="I1134" t="s">
        <v>386</v>
      </c>
      <c r="J1134" s="3">
        <f>Table1[[#This Row],[Quantity_Sold (int)]]/Table1[[#This Row],[Quantity_In_Inventory]]</f>
        <v>0.57692307692307687</v>
      </c>
      <c r="M1134" t="str" cm="1">
        <f t="array" ref="M1134">_xlfn.IFS(AND(L1134 &gt;= 0.5,L1134 &lt;= 1.5), "Perfect", L1134 &lt; 0.5, "Understocked", L1134 &gt; 1.5, "Overstocked")</f>
        <v>Understocked</v>
      </c>
    </row>
    <row r="1135" spans="1:13" hidden="1" x14ac:dyDescent="0.3">
      <c r="A1135" t="s">
        <v>1376</v>
      </c>
      <c r="B1135" s="3" t="s">
        <v>20</v>
      </c>
      <c r="C1135" s="3">
        <v>283</v>
      </c>
      <c r="D1135" s="3" t="str">
        <f t="shared" si="31"/>
        <v xml:space="preserve">159 </v>
      </c>
      <c r="E1135" s="3">
        <v>217</v>
      </c>
      <c r="I1135" t="s">
        <v>1034</v>
      </c>
      <c r="J1135" s="3">
        <f>Table1[[#This Row],[Quantity_Sold (int)]]/Table1[[#This Row],[Quantity_In_Inventory]]</f>
        <v>0.56183745583038869</v>
      </c>
      <c r="M1135" t="str" cm="1">
        <f t="array" ref="M1135">_xlfn.IFS(AND(L1135 &gt;= 0.5,L1135 &lt;= 1.5), "Perfect", L1135 &lt; 0.5, "Understocked", L1135 &gt; 1.5, "Overstocked")</f>
        <v>Understocked</v>
      </c>
    </row>
    <row r="1136" spans="1:13" hidden="1" x14ac:dyDescent="0.3">
      <c r="A1136" t="s">
        <v>1207</v>
      </c>
      <c r="B1136" s="3" t="s">
        <v>20</v>
      </c>
      <c r="C1136" s="3">
        <v>2635</v>
      </c>
      <c r="D1136" s="3" t="str">
        <f t="shared" si="31"/>
        <v xml:space="preserve">61 </v>
      </c>
      <c r="E1136" s="3">
        <v>459</v>
      </c>
      <c r="I1136" t="s">
        <v>1014</v>
      </c>
      <c r="J1136" s="3">
        <f>Table1[[#This Row],[Quantity_Sold (int)]]/Table1[[#This Row],[Quantity_In_Inventory]]</f>
        <v>2.314990512333966E-2</v>
      </c>
      <c r="M1136" t="str" cm="1">
        <f t="array" ref="M1136">_xlfn.IFS(AND(L1136 &gt;= 0.5,L1136 &lt;= 1.5), "Perfect", L1136 &lt; 0.5, "Understocked", L1136 &gt; 1.5, "Overstocked")</f>
        <v>Understocked</v>
      </c>
    </row>
    <row r="1137" spans="1:13" hidden="1" x14ac:dyDescent="0.3">
      <c r="A1137" t="s">
        <v>1377</v>
      </c>
      <c r="B1137" s="3" t="s">
        <v>20</v>
      </c>
      <c r="C1137" s="3">
        <v>129</v>
      </c>
      <c r="D1137" s="3" t="str">
        <f t="shared" si="31"/>
        <v xml:space="preserve">1,000 </v>
      </c>
      <c r="E1137" s="3">
        <v>45</v>
      </c>
      <c r="I1137" t="s">
        <v>12</v>
      </c>
      <c r="J1137" s="3">
        <f>Table1[[#This Row],[Quantity_Sold (int)]]/Table1[[#This Row],[Quantity_In_Inventory]]</f>
        <v>7.7519379844961239E-3</v>
      </c>
      <c r="M1137" t="str" cm="1">
        <f t="array" ref="M1137">_xlfn.IFS(AND(L1137 &gt;= 0.5,L1137 &lt;= 1.5), "Perfect", L1137 &lt; 0.5, "Understocked", L1137 &gt; 1.5, "Overstocked")</f>
        <v>Understocked</v>
      </c>
    </row>
    <row r="1138" spans="1:13" hidden="1" x14ac:dyDescent="0.3">
      <c r="A1138" t="s">
        <v>1378</v>
      </c>
      <c r="B1138" s="3" t="s">
        <v>20</v>
      </c>
      <c r="C1138" s="3">
        <v>48</v>
      </c>
      <c r="D1138" s="3" t="str">
        <f t="shared" si="31"/>
        <v xml:space="preserve">36 </v>
      </c>
      <c r="E1138" s="3">
        <v>1608</v>
      </c>
      <c r="I1138" t="s">
        <v>382</v>
      </c>
      <c r="J1138" s="3">
        <f>Table1[[#This Row],[Quantity_Sold (int)]]/Table1[[#This Row],[Quantity_In_Inventory]]</f>
        <v>0.75</v>
      </c>
      <c r="M1138" t="str" cm="1">
        <f t="array" ref="M1138">_xlfn.IFS(AND(L1138 &gt;= 0.5,L1138 &lt;= 1.5), "Perfect", L1138 &lt; 0.5, "Understocked", L1138 &gt; 1.5, "Overstocked")</f>
        <v>Understocked</v>
      </c>
    </row>
    <row r="1139" spans="1:13" hidden="1" x14ac:dyDescent="0.3">
      <c r="A1139" t="s">
        <v>1379</v>
      </c>
      <c r="B1139" s="3" t="s">
        <v>20</v>
      </c>
      <c r="C1139" s="3">
        <v>4065</v>
      </c>
      <c r="D1139" s="3" t="str">
        <f t="shared" si="31"/>
        <v xml:space="preserve">219 </v>
      </c>
      <c r="E1139" s="3">
        <v>1871</v>
      </c>
      <c r="I1139" t="s">
        <v>476</v>
      </c>
      <c r="J1139" s="3">
        <f>Table1[[#This Row],[Quantity_Sold (int)]]/Table1[[#This Row],[Quantity_In_Inventory]]</f>
        <v>5.3874538745387453E-2</v>
      </c>
      <c r="M1139" t="str" cm="1">
        <f t="array" ref="M1139">_xlfn.IFS(AND(L1139 &gt;= 0.5,L1139 &lt;= 1.5), "Perfect", L1139 &lt; 0.5, "Understocked", L1139 &gt; 1.5, "Overstocked")</f>
        <v>Understocked</v>
      </c>
    </row>
    <row r="1140" spans="1:13" hidden="1" x14ac:dyDescent="0.3">
      <c r="A1140" t="s">
        <v>768</v>
      </c>
      <c r="B1140" s="3" t="s">
        <v>20</v>
      </c>
      <c r="C1140" s="3">
        <v>762</v>
      </c>
      <c r="D1140" s="3" t="str">
        <f t="shared" si="31"/>
        <v xml:space="preserve">86 </v>
      </c>
      <c r="E1140" s="3">
        <v>4512</v>
      </c>
      <c r="I1140" t="s">
        <v>584</v>
      </c>
      <c r="J1140" s="3">
        <f>Table1[[#This Row],[Quantity_Sold (int)]]/Table1[[#This Row],[Quantity_In_Inventory]]</f>
        <v>0.11286089238845144</v>
      </c>
      <c r="M1140" t="str" cm="1">
        <f t="array" ref="M1140">_xlfn.IFS(AND(L1140 &gt;= 0.5,L1140 &lt;= 1.5), "Perfect", L1140 &lt; 0.5, "Understocked", L1140 &gt; 1.5, "Overstocked")</f>
        <v>Understocked</v>
      </c>
    </row>
    <row r="1141" spans="1:13" hidden="1" x14ac:dyDescent="0.3">
      <c r="A1141" t="s">
        <v>1380</v>
      </c>
      <c r="B1141" s="3" t="s">
        <v>20</v>
      </c>
      <c r="C1141" s="3">
        <v>2936</v>
      </c>
      <c r="D1141" s="3" t="str">
        <f t="shared" si="31"/>
        <v xml:space="preserve">89 </v>
      </c>
      <c r="E1141" s="3">
        <v>183</v>
      </c>
      <c r="I1141" t="s">
        <v>1381</v>
      </c>
      <c r="J1141" s="3">
        <f>Table1[[#This Row],[Quantity_Sold (int)]]/Table1[[#This Row],[Quantity_In_Inventory]]</f>
        <v>3.0313351498637602E-2</v>
      </c>
      <c r="M1141" t="str" cm="1">
        <f t="array" ref="M1141">_xlfn.IFS(AND(L1141 &gt;= 0.5,L1141 &lt;= 1.5), "Perfect", L1141 &lt; 0.5, "Understocked", L1141 &gt; 1.5, "Overstocked")</f>
        <v>Understocked</v>
      </c>
    </row>
    <row r="1142" spans="1:13" hidden="1" x14ac:dyDescent="0.3">
      <c r="A1142" t="s">
        <v>1382</v>
      </c>
      <c r="B1142" s="3" t="s">
        <v>20</v>
      </c>
      <c r="C1142" s="3">
        <v>1955</v>
      </c>
      <c r="D1142" s="3" t="str">
        <f t="shared" si="31"/>
        <v xml:space="preserve">1,000 </v>
      </c>
      <c r="E1142" s="3">
        <v>623</v>
      </c>
      <c r="I1142" t="s">
        <v>12</v>
      </c>
      <c r="J1142" s="3">
        <f>Table1[[#This Row],[Quantity_Sold (int)]]/Table1[[#This Row],[Quantity_In_Inventory]]</f>
        <v>5.1150895140664957E-4</v>
      </c>
      <c r="M1142" t="str" cm="1">
        <f t="array" ref="M1142">_xlfn.IFS(AND(L1142 &gt;= 0.5,L1142 &lt;= 1.5), "Perfect", L1142 &lt; 0.5, "Understocked", L1142 &gt; 1.5, "Overstocked")</f>
        <v>Understocked</v>
      </c>
    </row>
    <row r="1143" spans="1:13" hidden="1" x14ac:dyDescent="0.3">
      <c r="A1143" t="s">
        <v>1383</v>
      </c>
      <c r="B1143" s="3" t="s">
        <v>20</v>
      </c>
      <c r="C1143" s="3">
        <v>45</v>
      </c>
      <c r="D1143" s="3" t="str">
        <f t="shared" si="31"/>
        <v xml:space="preserve">34 </v>
      </c>
      <c r="E1143" s="3">
        <v>83</v>
      </c>
      <c r="I1143" t="s">
        <v>558</v>
      </c>
      <c r="J1143" s="3">
        <f>Table1[[#This Row],[Quantity_Sold (int)]]/Table1[[#This Row],[Quantity_In_Inventory]]</f>
        <v>0.75555555555555554</v>
      </c>
      <c r="M1143" t="str" cm="1">
        <f t="array" ref="M1143">_xlfn.IFS(AND(L1143 &gt;= 0.5,L1143 &lt;= 1.5), "Perfect", L1143 &lt; 0.5, "Understocked", L1143 &gt; 1.5, "Overstocked")</f>
        <v>Understocked</v>
      </c>
    </row>
    <row r="1144" spans="1:13" hidden="1" x14ac:dyDescent="0.3">
      <c r="A1144" t="s">
        <v>1384</v>
      </c>
      <c r="B1144" s="3" t="s">
        <v>20</v>
      </c>
      <c r="C1144" s="3">
        <v>60</v>
      </c>
      <c r="D1144" s="3" t="str">
        <f t="shared" si="31"/>
        <v xml:space="preserve">69 </v>
      </c>
      <c r="E1144" s="3">
        <v>29</v>
      </c>
      <c r="I1144" t="s">
        <v>29</v>
      </c>
      <c r="J1144" s="3">
        <f>Table1[[#This Row],[Quantity_Sold (int)]]/Table1[[#This Row],[Quantity_In_Inventory]]</f>
        <v>1.1499999999999999</v>
      </c>
      <c r="M1144" t="str" cm="1">
        <f t="array" ref="M1144">_xlfn.IFS(AND(L1144 &gt;= 0.5,L1144 &lt;= 1.5), "Perfect", L1144 &lt; 0.5, "Understocked", L1144 &gt; 1.5, "Overstocked")</f>
        <v>Understocked</v>
      </c>
    </row>
    <row r="1145" spans="1:13" hidden="1" x14ac:dyDescent="0.3">
      <c r="A1145" t="s">
        <v>1385</v>
      </c>
      <c r="B1145" s="3" t="s">
        <v>20</v>
      </c>
      <c r="C1145" s="3">
        <v>304868</v>
      </c>
      <c r="D1145" s="3" t="str">
        <f t="shared" si="31"/>
        <v xml:space="preserve">72 </v>
      </c>
      <c r="E1145" s="3">
        <v>4233</v>
      </c>
      <c r="I1145" t="s">
        <v>1342</v>
      </c>
      <c r="J1145" s="3">
        <f>Table1[[#This Row],[Quantity_Sold (int)]]/Table1[[#This Row],[Quantity_In_Inventory]]</f>
        <v>2.3616778409016361E-4</v>
      </c>
      <c r="M1145" t="str" cm="1">
        <f t="array" ref="M1145">_xlfn.IFS(AND(L1145 &gt;= 0.5,L1145 &lt;= 1.5), "Perfect", L1145 &lt; 0.5, "Understocked", L1145 &gt; 1.5, "Overstocked")</f>
        <v>Understocked</v>
      </c>
    </row>
    <row r="1146" spans="1:13" hidden="1" x14ac:dyDescent="0.3">
      <c r="A1146" t="s">
        <v>1386</v>
      </c>
      <c r="B1146" s="3" t="s">
        <v>20</v>
      </c>
      <c r="C1146" s="3">
        <v>168008</v>
      </c>
      <c r="D1146" s="3" t="str">
        <f t="shared" si="31"/>
        <v xml:space="preserve">485 </v>
      </c>
      <c r="E1146" s="3">
        <v>11134</v>
      </c>
      <c r="I1146" t="s">
        <v>314</v>
      </c>
      <c r="J1146" s="3">
        <f>Table1[[#This Row],[Quantity_Sold (int)]]/Table1[[#This Row],[Quantity_In_Inventory]]</f>
        <v>2.8867672967953905E-3</v>
      </c>
      <c r="M1146" t="str" cm="1">
        <f t="array" ref="M1146">_xlfn.IFS(AND(L1146 &gt;= 0.5,L1146 &lt;= 1.5), "Perfect", L1146 &lt; 0.5, "Understocked", L1146 &gt; 1.5, "Overstocked")</f>
        <v>Understocked</v>
      </c>
    </row>
    <row r="1147" spans="1:13" hidden="1" x14ac:dyDescent="0.3">
      <c r="A1147" t="s">
        <v>92</v>
      </c>
      <c r="B1147" s="3" t="s">
        <v>20</v>
      </c>
      <c r="C1147" s="3">
        <v>318</v>
      </c>
      <c r="D1147" s="3" t="str">
        <f t="shared" si="31"/>
        <v xml:space="preserve">23 </v>
      </c>
      <c r="E1147" s="3">
        <v>672</v>
      </c>
      <c r="I1147" t="s">
        <v>54</v>
      </c>
      <c r="J1147" s="3">
        <f>Table1[[#This Row],[Quantity_Sold (int)]]/Table1[[#This Row],[Quantity_In_Inventory]]</f>
        <v>7.2327044025157231E-2</v>
      </c>
      <c r="M1147" t="str" cm="1">
        <f t="array" ref="M1147">_xlfn.IFS(AND(L1147 &gt;= 0.5,L1147 &lt;= 1.5), "Perfect", L1147 &lt; 0.5, "Understocked", L1147 &gt; 1.5, "Overstocked")</f>
        <v>Understocked</v>
      </c>
    </row>
    <row r="1148" spans="1:13" hidden="1" x14ac:dyDescent="0.3">
      <c r="A1148" t="s">
        <v>1387</v>
      </c>
      <c r="B1148" s="3" t="s">
        <v>20</v>
      </c>
      <c r="C1148" s="3">
        <v>71</v>
      </c>
      <c r="D1148" s="3" t="str">
        <f t="shared" si="31"/>
        <v xml:space="preserve">3 </v>
      </c>
      <c r="E1148" s="3">
        <v>163</v>
      </c>
      <c r="I1148" t="s">
        <v>143</v>
      </c>
      <c r="J1148" s="3">
        <f>Table1[[#This Row],[Quantity_Sold (int)]]/Table1[[#This Row],[Quantity_In_Inventory]]</f>
        <v>4.2253521126760563E-2</v>
      </c>
      <c r="M1148" t="str" cm="1">
        <f t="array" ref="M1148">_xlfn.IFS(AND(L1148 &gt;= 0.5,L1148 &lt;= 1.5), "Perfect", L1148 &lt; 0.5, "Understocked", L1148 &gt; 1.5, "Overstocked")</f>
        <v>Understocked</v>
      </c>
    </row>
    <row r="1149" spans="1:13" hidden="1" x14ac:dyDescent="0.3">
      <c r="A1149" t="s">
        <v>1388</v>
      </c>
      <c r="B1149" s="3" t="s">
        <v>20</v>
      </c>
      <c r="C1149" s="3">
        <v>1113</v>
      </c>
      <c r="D1149" s="3" t="str">
        <f t="shared" si="31"/>
        <v xml:space="preserve">345 </v>
      </c>
      <c r="E1149" s="3">
        <v>242</v>
      </c>
      <c r="I1149" t="s">
        <v>360</v>
      </c>
      <c r="J1149" s="3">
        <f>Table1[[#This Row],[Quantity_Sold (int)]]/Table1[[#This Row],[Quantity_In_Inventory]]</f>
        <v>0.30997304582210244</v>
      </c>
      <c r="M1149" t="str" cm="1">
        <f t="array" ref="M1149">_xlfn.IFS(AND(L1149 &gt;= 0.5,L1149 &lt;= 1.5), "Perfect", L1149 &lt; 0.5, "Understocked", L1149 &gt; 1.5, "Overstocked")</f>
        <v>Understocked</v>
      </c>
    </row>
    <row r="1150" spans="1:13" hidden="1" x14ac:dyDescent="0.3">
      <c r="A1150" t="s">
        <v>1389</v>
      </c>
      <c r="B1150" s="3" t="s">
        <v>20</v>
      </c>
      <c r="C1150" s="3">
        <v>59</v>
      </c>
      <c r="D1150" s="3" t="str">
        <f t="shared" si="31"/>
        <v xml:space="preserve">600 </v>
      </c>
      <c r="E1150" s="3">
        <v>483</v>
      </c>
      <c r="I1150" t="s">
        <v>93</v>
      </c>
      <c r="J1150" s="3">
        <f>Table1[[#This Row],[Quantity_Sold (int)]]/Table1[[#This Row],[Quantity_In_Inventory]]</f>
        <v>10.169491525423728</v>
      </c>
      <c r="M1150" t="str" cm="1">
        <f t="array" ref="M1150">_xlfn.IFS(AND(L1150 &gt;= 0.5,L1150 &lt;= 1.5), "Perfect", L1150 &lt; 0.5, "Understocked", L1150 &gt; 1.5, "Overstocked")</f>
        <v>Understocked</v>
      </c>
    </row>
    <row r="1151" spans="1:13" hidden="1" x14ac:dyDescent="0.3">
      <c r="A1151" t="s">
        <v>1390</v>
      </c>
      <c r="B1151" s="3" t="s">
        <v>20</v>
      </c>
      <c r="C1151" s="3">
        <v>27</v>
      </c>
      <c r="D1151" s="3" t="str">
        <f t="shared" ref="D1151:D1214" si="32">SUBSTITUTE(SUBSTITUTE(I1151,"sold",""), "+", "")</f>
        <v xml:space="preserve">21 </v>
      </c>
      <c r="E1151" s="3">
        <v>969</v>
      </c>
      <c r="I1151" t="s">
        <v>393</v>
      </c>
      <c r="J1151" s="3">
        <f>Table1[[#This Row],[Quantity_Sold (int)]]/Table1[[#This Row],[Quantity_In_Inventory]]</f>
        <v>0.77777777777777779</v>
      </c>
      <c r="M1151" t="str" cm="1">
        <f t="array" ref="M1151">_xlfn.IFS(AND(L1151 &gt;= 0.5,L1151 &lt;= 1.5), "Perfect", L1151 &lt; 0.5, "Understocked", L1151 &gt; 1.5, "Overstocked")</f>
        <v>Understocked</v>
      </c>
    </row>
    <row r="1152" spans="1:13" hidden="1" x14ac:dyDescent="0.3">
      <c r="A1152" t="s">
        <v>1391</v>
      </c>
      <c r="B1152" s="3" t="s">
        <v>20</v>
      </c>
      <c r="C1152" s="3">
        <v>38</v>
      </c>
      <c r="D1152" s="3" t="str">
        <f t="shared" si="32"/>
        <v xml:space="preserve">119 </v>
      </c>
      <c r="E1152" s="3">
        <v>48</v>
      </c>
      <c r="I1152" t="s">
        <v>449</v>
      </c>
      <c r="J1152" s="3">
        <f>Table1[[#This Row],[Quantity_Sold (int)]]/Table1[[#This Row],[Quantity_In_Inventory]]</f>
        <v>3.1315789473684212</v>
      </c>
      <c r="M1152" t="str" cm="1">
        <f t="array" ref="M1152">_xlfn.IFS(AND(L1152 &gt;= 0.5,L1152 &lt;= 1.5), "Perfect", L1152 &lt; 0.5, "Understocked", L1152 &gt; 1.5, "Overstocked")</f>
        <v>Understocked</v>
      </c>
    </row>
    <row r="1153" spans="1:13" hidden="1" x14ac:dyDescent="0.3">
      <c r="A1153" t="s">
        <v>1392</v>
      </c>
      <c r="B1153" s="3" t="s">
        <v>20</v>
      </c>
      <c r="C1153" s="3">
        <v>143</v>
      </c>
      <c r="D1153" s="3" t="str">
        <f t="shared" si="32"/>
        <v xml:space="preserve">1,000 </v>
      </c>
      <c r="E1153" s="3">
        <v>718</v>
      </c>
      <c r="I1153" t="s">
        <v>12</v>
      </c>
      <c r="J1153" s="3">
        <f>Table1[[#This Row],[Quantity_Sold (int)]]/Table1[[#This Row],[Quantity_In_Inventory]]</f>
        <v>6.993006993006993E-3</v>
      </c>
      <c r="M1153" t="str" cm="1">
        <f t="array" ref="M1153">_xlfn.IFS(AND(L1153 &gt;= 0.5,L1153 &lt;= 1.5), "Perfect", L1153 &lt; 0.5, "Understocked", L1153 &gt; 1.5, "Overstocked")</f>
        <v>Understocked</v>
      </c>
    </row>
    <row r="1154" spans="1:13" hidden="1" x14ac:dyDescent="0.3">
      <c r="A1154" t="s">
        <v>1393</v>
      </c>
      <c r="B1154" s="3" t="s">
        <v>20</v>
      </c>
      <c r="C1154" s="3">
        <v>102</v>
      </c>
      <c r="D1154" s="3" t="str">
        <f t="shared" si="32"/>
        <v xml:space="preserve">233 </v>
      </c>
      <c r="E1154" s="3">
        <v>9</v>
      </c>
      <c r="I1154" t="s">
        <v>1292</v>
      </c>
      <c r="J1154" s="3">
        <f>Table1[[#This Row],[Quantity_Sold (int)]]/Table1[[#This Row],[Quantity_In_Inventory]]</f>
        <v>2.284313725490196</v>
      </c>
      <c r="M1154" t="str" cm="1">
        <f t="array" ref="M1154">_xlfn.IFS(AND(L1154 &gt;= 0.5,L1154 &lt;= 1.5), "Perfect", L1154 &lt; 0.5, "Understocked", L1154 &gt; 1.5, "Overstocked")</f>
        <v>Understocked</v>
      </c>
    </row>
    <row r="1155" spans="1:13" hidden="1" x14ac:dyDescent="0.3">
      <c r="A1155" t="s">
        <v>1394</v>
      </c>
      <c r="B1155" s="3" t="s">
        <v>20</v>
      </c>
      <c r="C1155" s="3">
        <v>1009</v>
      </c>
      <c r="D1155" s="3" t="str">
        <f t="shared" si="32"/>
        <v xml:space="preserve">9 </v>
      </c>
      <c r="E1155" s="3">
        <v>358</v>
      </c>
      <c r="I1155" t="s">
        <v>57</v>
      </c>
      <c r="J1155" s="3">
        <f>Table1[[#This Row],[Quantity_Sold (int)]]/Table1[[#This Row],[Quantity_In_Inventory]]</f>
        <v>8.9197224975222991E-3</v>
      </c>
      <c r="M1155" t="str" cm="1">
        <f t="array" ref="M1155">_xlfn.IFS(AND(L1155 &gt;= 0.5,L1155 &lt;= 1.5), "Perfect", L1155 &lt; 0.5, "Understocked", L1155 &gt; 1.5, "Overstocked")</f>
        <v>Understocked</v>
      </c>
    </row>
    <row r="1156" spans="1:13" hidden="1" x14ac:dyDescent="0.3">
      <c r="A1156" t="s">
        <v>1395</v>
      </c>
      <c r="B1156" s="3" t="s">
        <v>20</v>
      </c>
      <c r="C1156" s="3">
        <v>45</v>
      </c>
      <c r="D1156" s="3" t="str">
        <f t="shared" si="32"/>
        <v xml:space="preserve">18 </v>
      </c>
      <c r="E1156" s="3">
        <v>28</v>
      </c>
      <c r="I1156" t="s">
        <v>44</v>
      </c>
      <c r="J1156" s="3">
        <f>Table1[[#This Row],[Quantity_Sold (int)]]/Table1[[#This Row],[Quantity_In_Inventory]]</f>
        <v>0.4</v>
      </c>
      <c r="M1156" t="str" cm="1">
        <f t="array" ref="M1156">_xlfn.IFS(AND(L1156 &gt;= 0.5,L1156 &lt;= 1.5), "Perfect", L1156 &lt; 0.5, "Understocked", L1156 &gt; 1.5, "Overstocked")</f>
        <v>Understocked</v>
      </c>
    </row>
    <row r="1157" spans="1:13" hidden="1" x14ac:dyDescent="0.3">
      <c r="A1157" t="s">
        <v>415</v>
      </c>
      <c r="B1157" s="3" t="s">
        <v>20</v>
      </c>
      <c r="C1157" s="3">
        <v>361</v>
      </c>
      <c r="D1157" s="3" t="str">
        <f t="shared" si="32"/>
        <v xml:space="preserve">498 </v>
      </c>
      <c r="E1157" s="3">
        <v>96</v>
      </c>
      <c r="I1157" t="s">
        <v>1396</v>
      </c>
      <c r="J1157" s="3">
        <f>Table1[[#This Row],[Quantity_Sold (int)]]/Table1[[#This Row],[Quantity_In_Inventory]]</f>
        <v>1.3795013850415512</v>
      </c>
      <c r="M1157" t="str" cm="1">
        <f t="array" ref="M1157">_xlfn.IFS(AND(L1157 &gt;= 0.5,L1157 &lt;= 1.5), "Perfect", L1157 &lt; 0.5, "Understocked", L1157 &gt; 1.5, "Overstocked")</f>
        <v>Understocked</v>
      </c>
    </row>
    <row r="1158" spans="1:13" hidden="1" x14ac:dyDescent="0.3">
      <c r="A1158" t="s">
        <v>1397</v>
      </c>
      <c r="B1158" s="3" t="s">
        <v>20</v>
      </c>
      <c r="C1158" s="3">
        <v>39</v>
      </c>
      <c r="D1158" s="3" t="str">
        <f t="shared" si="32"/>
        <v xml:space="preserve">78 </v>
      </c>
      <c r="E1158" s="3">
        <v>497</v>
      </c>
      <c r="I1158" t="s">
        <v>982</v>
      </c>
      <c r="J1158" s="3">
        <f>Table1[[#This Row],[Quantity_Sold (int)]]/Table1[[#This Row],[Quantity_In_Inventory]]</f>
        <v>2</v>
      </c>
      <c r="M1158" t="str" cm="1">
        <f t="array" ref="M1158">_xlfn.IFS(AND(L1158 &gt;= 0.5,L1158 &lt;= 1.5), "Perfect", L1158 &lt; 0.5, "Understocked", L1158 &gt; 1.5, "Overstocked")</f>
        <v>Understocked</v>
      </c>
    </row>
    <row r="1159" spans="1:13" hidden="1" x14ac:dyDescent="0.3">
      <c r="A1159" t="s">
        <v>1398</v>
      </c>
      <c r="B1159" s="3" t="s">
        <v>20</v>
      </c>
      <c r="C1159" s="3">
        <v>27</v>
      </c>
      <c r="D1159" s="3" t="str">
        <f t="shared" si="32"/>
        <v xml:space="preserve">142 </v>
      </c>
      <c r="E1159" s="3">
        <v>178</v>
      </c>
      <c r="I1159" t="s">
        <v>593</v>
      </c>
      <c r="J1159" s="3">
        <f>Table1[[#This Row],[Quantity_Sold (int)]]/Table1[[#This Row],[Quantity_In_Inventory]]</f>
        <v>5.2592592592592595</v>
      </c>
      <c r="M1159" t="str" cm="1">
        <f t="array" ref="M1159">_xlfn.IFS(AND(L1159 &gt;= 0.5,L1159 &lt;= 1.5), "Perfect", L1159 &lt; 0.5, "Understocked", L1159 &gt; 1.5, "Overstocked")</f>
        <v>Understocked</v>
      </c>
    </row>
    <row r="1160" spans="1:13" hidden="1" x14ac:dyDescent="0.3">
      <c r="A1160" t="s">
        <v>1399</v>
      </c>
      <c r="B1160" s="3" t="s">
        <v>20</v>
      </c>
      <c r="C1160" s="3">
        <v>61</v>
      </c>
      <c r="D1160" s="3" t="str">
        <f t="shared" si="32"/>
        <v xml:space="preserve">246 </v>
      </c>
      <c r="E1160" s="3">
        <v>47</v>
      </c>
      <c r="I1160" t="s">
        <v>1400</v>
      </c>
      <c r="J1160" s="3">
        <f>Table1[[#This Row],[Quantity_Sold (int)]]/Table1[[#This Row],[Quantity_In_Inventory]]</f>
        <v>4.0327868852459012</v>
      </c>
      <c r="M1160" t="str" cm="1">
        <f t="array" ref="M1160">_xlfn.IFS(AND(L1160 &gt;= 0.5,L1160 &lt;= 1.5), "Perfect", L1160 &lt; 0.5, "Understocked", L1160 &gt; 1.5, "Overstocked")</f>
        <v>Understocked</v>
      </c>
    </row>
    <row r="1161" spans="1:13" hidden="1" x14ac:dyDescent="0.3">
      <c r="A1161" t="s">
        <v>1401</v>
      </c>
      <c r="B1161" s="3" t="s">
        <v>20</v>
      </c>
      <c r="C1161" s="3">
        <v>257</v>
      </c>
      <c r="D1161" s="3" t="str">
        <f t="shared" si="32"/>
        <v xml:space="preserve">386 </v>
      </c>
      <c r="E1161" s="3">
        <v>553</v>
      </c>
      <c r="I1161" t="s">
        <v>1402</v>
      </c>
      <c r="J1161" s="3">
        <f>Table1[[#This Row],[Quantity_Sold (int)]]/Table1[[#This Row],[Quantity_In_Inventory]]</f>
        <v>1.5019455252918288</v>
      </c>
      <c r="M1161" t="str" cm="1">
        <f t="array" ref="M1161">_xlfn.IFS(AND(L1161 &gt;= 0.5,L1161 &lt;= 1.5), "Perfect", L1161 &lt; 0.5, "Understocked", L1161 &gt; 1.5, "Overstocked")</f>
        <v>Understocked</v>
      </c>
    </row>
    <row r="1162" spans="1:13" hidden="1" x14ac:dyDescent="0.3">
      <c r="A1162" t="s">
        <v>1403</v>
      </c>
      <c r="B1162" s="3" t="s">
        <v>20</v>
      </c>
      <c r="C1162" s="3">
        <v>17</v>
      </c>
      <c r="D1162" s="3" t="str">
        <f t="shared" si="32"/>
        <v xml:space="preserve">1,000 </v>
      </c>
      <c r="E1162" s="3">
        <v>176</v>
      </c>
      <c r="I1162" t="s">
        <v>12</v>
      </c>
      <c r="J1162" s="3">
        <f>Table1[[#This Row],[Quantity_Sold (int)]]/Table1[[#This Row],[Quantity_In_Inventory]]</f>
        <v>5.8823529411764705E-2</v>
      </c>
      <c r="M1162" t="str" cm="1">
        <f t="array" ref="M1162">_xlfn.IFS(AND(L1162 &gt;= 0.5,L1162 &lt;= 1.5), "Perfect", L1162 &lt; 0.5, "Understocked", L1162 &gt; 1.5, "Overstocked")</f>
        <v>Understocked</v>
      </c>
    </row>
    <row r="1163" spans="1:13" hidden="1" x14ac:dyDescent="0.3">
      <c r="A1163" t="s">
        <v>1404</v>
      </c>
      <c r="B1163" s="3" t="s">
        <v>20</v>
      </c>
      <c r="C1163" s="3">
        <v>115</v>
      </c>
      <c r="D1163" s="3" t="str">
        <f t="shared" si="32"/>
        <v xml:space="preserve">26 </v>
      </c>
      <c r="E1163" s="3">
        <v>48</v>
      </c>
      <c r="I1163" t="s">
        <v>512</v>
      </c>
      <c r="J1163" s="3">
        <f>Table1[[#This Row],[Quantity_Sold (int)]]/Table1[[#This Row],[Quantity_In_Inventory]]</f>
        <v>0.22608695652173913</v>
      </c>
      <c r="M1163" t="str" cm="1">
        <f t="array" ref="M1163">_xlfn.IFS(AND(L1163 &gt;= 0.5,L1163 &lt;= 1.5), "Perfect", L1163 &lt; 0.5, "Understocked", L1163 &gt; 1.5, "Overstocked")</f>
        <v>Understocked</v>
      </c>
    </row>
    <row r="1164" spans="1:13" hidden="1" x14ac:dyDescent="0.3">
      <c r="A1164" t="s">
        <v>1405</v>
      </c>
      <c r="B1164" s="3" t="s">
        <v>20</v>
      </c>
      <c r="C1164" s="3">
        <v>74</v>
      </c>
      <c r="D1164" s="3" t="str">
        <f t="shared" si="32"/>
        <v xml:space="preserve">57 </v>
      </c>
      <c r="E1164" s="3">
        <v>112</v>
      </c>
      <c r="I1164" t="s">
        <v>1406</v>
      </c>
      <c r="J1164" s="3">
        <f>Table1[[#This Row],[Quantity_Sold (int)]]/Table1[[#This Row],[Quantity_In_Inventory]]</f>
        <v>0.77027027027027029</v>
      </c>
      <c r="M1164" t="str" cm="1">
        <f t="array" ref="M1164">_xlfn.IFS(AND(L1164 &gt;= 0.5,L1164 &lt;= 1.5), "Perfect", L1164 &lt; 0.5, "Understocked", L1164 &gt; 1.5, "Overstocked")</f>
        <v>Understocked</v>
      </c>
    </row>
    <row r="1165" spans="1:13" hidden="1" x14ac:dyDescent="0.3">
      <c r="A1165" t="s">
        <v>1407</v>
      </c>
      <c r="B1165" s="3" t="s">
        <v>20</v>
      </c>
      <c r="C1165" s="3">
        <v>51</v>
      </c>
      <c r="D1165" s="3" t="str">
        <f t="shared" si="32"/>
        <v xml:space="preserve">7 </v>
      </c>
      <c r="E1165" s="3">
        <v>93</v>
      </c>
      <c r="I1165" t="s">
        <v>179</v>
      </c>
      <c r="J1165" s="3">
        <f>Table1[[#This Row],[Quantity_Sold (int)]]/Table1[[#This Row],[Quantity_In_Inventory]]</f>
        <v>0.13725490196078433</v>
      </c>
      <c r="M1165" t="str" cm="1">
        <f t="array" ref="M1165">_xlfn.IFS(AND(L1165 &gt;= 0.5,L1165 &lt;= 1.5), "Perfect", L1165 &lt; 0.5, "Understocked", L1165 &gt; 1.5, "Overstocked")</f>
        <v>Understocked</v>
      </c>
    </row>
    <row r="1166" spans="1:13" hidden="1" x14ac:dyDescent="0.3">
      <c r="A1166" t="s">
        <v>1408</v>
      </c>
      <c r="B1166" s="3" t="s">
        <v>20</v>
      </c>
      <c r="C1166" s="3">
        <v>305</v>
      </c>
      <c r="D1166" s="3" t="str">
        <f t="shared" si="32"/>
        <v xml:space="preserve">54 </v>
      </c>
      <c r="E1166" s="3">
        <v>7284</v>
      </c>
      <c r="I1166" t="s">
        <v>295</v>
      </c>
      <c r="J1166" s="3">
        <f>Table1[[#This Row],[Quantity_Sold (int)]]/Table1[[#This Row],[Quantity_In_Inventory]]</f>
        <v>0.17704918032786884</v>
      </c>
      <c r="M1166" t="str" cm="1">
        <f t="array" ref="M1166">_xlfn.IFS(AND(L1166 &gt;= 0.5,L1166 &lt;= 1.5), "Perfect", L1166 &lt; 0.5, "Understocked", L1166 &gt; 1.5, "Overstocked")</f>
        <v>Understocked</v>
      </c>
    </row>
    <row r="1167" spans="1:13" hidden="1" x14ac:dyDescent="0.3">
      <c r="A1167" t="s">
        <v>1409</v>
      </c>
      <c r="B1167" s="3" t="s">
        <v>20</v>
      </c>
      <c r="C1167" s="3">
        <v>1592</v>
      </c>
      <c r="D1167" s="3" t="str">
        <f t="shared" si="32"/>
        <v xml:space="preserve">9 </v>
      </c>
      <c r="E1167" s="3">
        <v>8999</v>
      </c>
      <c r="I1167" t="s">
        <v>57</v>
      </c>
      <c r="J1167" s="3">
        <f>Table1[[#This Row],[Quantity_Sold (int)]]/Table1[[#This Row],[Quantity_In_Inventory]]</f>
        <v>5.6532663316582916E-3</v>
      </c>
      <c r="M1167" t="str" cm="1">
        <f t="array" ref="M1167">_xlfn.IFS(AND(L1167 &gt;= 0.5,L1167 &lt;= 1.5), "Perfect", L1167 &lt; 0.5, "Understocked", L1167 &gt; 1.5, "Overstocked")</f>
        <v>Understocked</v>
      </c>
    </row>
    <row r="1168" spans="1:13" hidden="1" x14ac:dyDescent="0.3">
      <c r="A1168" t="s">
        <v>1410</v>
      </c>
      <c r="B1168" s="3" t="s">
        <v>20</v>
      </c>
      <c r="C1168" s="3">
        <v>13</v>
      </c>
      <c r="D1168" s="3" t="str">
        <f t="shared" si="32"/>
        <v xml:space="preserve">121 </v>
      </c>
      <c r="E1168" s="3">
        <v>67</v>
      </c>
      <c r="I1168" t="s">
        <v>704</v>
      </c>
      <c r="J1168" s="3">
        <f>Table1[[#This Row],[Quantity_Sold (int)]]/Table1[[#This Row],[Quantity_In_Inventory]]</f>
        <v>9.3076923076923084</v>
      </c>
      <c r="M1168" t="str" cm="1">
        <f t="array" ref="M1168">_xlfn.IFS(AND(L1168 &gt;= 0.5,L1168 &lt;= 1.5), "Perfect", L1168 &lt; 0.5, "Understocked", L1168 &gt; 1.5, "Overstocked")</f>
        <v>Understocked</v>
      </c>
    </row>
    <row r="1169" spans="1:13" hidden="1" x14ac:dyDescent="0.3">
      <c r="A1169" t="s">
        <v>1411</v>
      </c>
      <c r="B1169" s="3" t="s">
        <v>20</v>
      </c>
      <c r="C1169" s="3">
        <v>44</v>
      </c>
      <c r="D1169" s="3" t="str">
        <f t="shared" si="32"/>
        <v xml:space="preserve">249 </v>
      </c>
      <c r="E1169" s="3">
        <v>828</v>
      </c>
      <c r="I1169" t="s">
        <v>1106</v>
      </c>
      <c r="J1169" s="3">
        <f>Table1[[#This Row],[Quantity_Sold (int)]]/Table1[[#This Row],[Quantity_In_Inventory]]</f>
        <v>5.6590909090909092</v>
      </c>
      <c r="M1169" t="str" cm="1">
        <f t="array" ref="M1169">_xlfn.IFS(AND(L1169 &gt;= 0.5,L1169 &lt;= 1.5), "Perfect", L1169 &lt; 0.5, "Understocked", L1169 &gt; 1.5, "Overstocked")</f>
        <v>Understocked</v>
      </c>
    </row>
    <row r="1170" spans="1:13" hidden="1" x14ac:dyDescent="0.3">
      <c r="A1170" t="s">
        <v>1412</v>
      </c>
      <c r="B1170" s="3" t="s">
        <v>20</v>
      </c>
      <c r="C1170" s="3">
        <v>2241</v>
      </c>
      <c r="D1170" s="3" t="str">
        <f t="shared" si="32"/>
        <v xml:space="preserve">500 </v>
      </c>
      <c r="E1170" s="3">
        <v>312</v>
      </c>
      <c r="I1170" t="s">
        <v>27</v>
      </c>
      <c r="J1170" s="3">
        <f>Table1[[#This Row],[Quantity_Sold (int)]]/Table1[[#This Row],[Quantity_In_Inventory]]</f>
        <v>0.22311468094600626</v>
      </c>
      <c r="M1170" t="str" cm="1">
        <f t="array" ref="M1170">_xlfn.IFS(AND(L1170 &gt;= 0.5,L1170 &lt;= 1.5), "Perfect", L1170 &lt; 0.5, "Understocked", L1170 &gt; 1.5, "Overstocked")</f>
        <v>Understocked</v>
      </c>
    </row>
    <row r="1171" spans="1:13" hidden="1" x14ac:dyDescent="0.3">
      <c r="A1171" t="s">
        <v>1413</v>
      </c>
      <c r="B1171" s="3" t="s">
        <v>20</v>
      </c>
      <c r="C1171" s="3">
        <v>10003</v>
      </c>
      <c r="D1171" s="3" t="str">
        <f t="shared" si="32"/>
        <v xml:space="preserve">118 </v>
      </c>
      <c r="E1171" s="3">
        <v>165</v>
      </c>
      <c r="I1171" t="s">
        <v>1085</v>
      </c>
      <c r="J1171" s="3">
        <f>Table1[[#This Row],[Quantity_Sold (int)]]/Table1[[#This Row],[Quantity_In_Inventory]]</f>
        <v>1.1796461061681496E-2</v>
      </c>
      <c r="M1171" t="str" cm="1">
        <f t="array" ref="M1171">_xlfn.IFS(AND(L1171 &gt;= 0.5,L1171 &lt;= 1.5), "Perfect", L1171 &lt; 0.5, "Understocked", L1171 &gt; 1.5, "Overstocked")</f>
        <v>Understocked</v>
      </c>
    </row>
    <row r="1172" spans="1:13" hidden="1" x14ac:dyDescent="0.3">
      <c r="A1172" t="s">
        <v>1414</v>
      </c>
      <c r="B1172" s="3" t="s">
        <v>20</v>
      </c>
      <c r="C1172" s="3">
        <v>109</v>
      </c>
      <c r="D1172" s="3" t="str">
        <f t="shared" si="32"/>
        <v xml:space="preserve">24 </v>
      </c>
      <c r="E1172" s="3">
        <v>13</v>
      </c>
      <c r="I1172" t="s">
        <v>497</v>
      </c>
      <c r="J1172" s="3">
        <f>Table1[[#This Row],[Quantity_Sold (int)]]/Table1[[#This Row],[Quantity_In_Inventory]]</f>
        <v>0.22018348623853212</v>
      </c>
      <c r="M1172" t="str" cm="1">
        <f t="array" ref="M1172">_xlfn.IFS(AND(L1172 &gt;= 0.5,L1172 &lt;= 1.5), "Perfect", L1172 &lt; 0.5, "Understocked", L1172 &gt; 1.5, "Overstocked")</f>
        <v>Understocked</v>
      </c>
    </row>
    <row r="1173" spans="1:13" hidden="1" x14ac:dyDescent="0.3">
      <c r="A1173" t="s">
        <v>1415</v>
      </c>
      <c r="B1173" s="3" t="s">
        <v>20</v>
      </c>
      <c r="C1173" s="3">
        <v>12</v>
      </c>
      <c r="D1173" s="3" t="str">
        <f t="shared" si="32"/>
        <v xml:space="preserve">500 </v>
      </c>
      <c r="E1173" s="3">
        <v>10</v>
      </c>
      <c r="I1173" t="s">
        <v>27</v>
      </c>
      <c r="J1173" s="3">
        <f>Table1[[#This Row],[Quantity_Sold (int)]]/Table1[[#This Row],[Quantity_In_Inventory]]</f>
        <v>41.666666666666664</v>
      </c>
      <c r="M1173" t="str" cm="1">
        <f t="array" ref="M1173">_xlfn.IFS(AND(L1173 &gt;= 0.5,L1173 &lt;= 1.5), "Perfect", L1173 &lt; 0.5, "Understocked", L1173 &gt; 1.5, "Overstocked")</f>
        <v>Understocked</v>
      </c>
    </row>
    <row r="1174" spans="1:13" hidden="1" x14ac:dyDescent="0.3">
      <c r="A1174" t="s">
        <v>1416</v>
      </c>
      <c r="B1174" s="3" t="s">
        <v>20</v>
      </c>
      <c r="C1174" s="3">
        <v>1800</v>
      </c>
      <c r="D1174" s="3" t="str">
        <f t="shared" si="32"/>
        <v xml:space="preserve">40 </v>
      </c>
      <c r="E1174" s="3">
        <v>1516</v>
      </c>
      <c r="I1174" t="s">
        <v>685</v>
      </c>
      <c r="J1174" s="3">
        <f>Table1[[#This Row],[Quantity_Sold (int)]]/Table1[[#This Row],[Quantity_In_Inventory]]</f>
        <v>2.2222222222222223E-2</v>
      </c>
      <c r="M1174" t="str" cm="1">
        <f t="array" ref="M1174">_xlfn.IFS(AND(L1174 &gt;= 0.5,L1174 &lt;= 1.5), "Perfect", L1174 &lt; 0.5, "Understocked", L1174 &gt; 1.5, "Overstocked")</f>
        <v>Understocked</v>
      </c>
    </row>
    <row r="1175" spans="1:13" hidden="1" x14ac:dyDescent="0.3">
      <c r="A1175" t="s">
        <v>1417</v>
      </c>
      <c r="B1175" s="3" t="s">
        <v>20</v>
      </c>
      <c r="C1175" s="3">
        <v>984</v>
      </c>
      <c r="D1175" s="3" t="str">
        <f t="shared" si="32"/>
        <v xml:space="preserve">64 </v>
      </c>
      <c r="E1175" s="3">
        <v>26</v>
      </c>
      <c r="I1175" t="s">
        <v>642</v>
      </c>
      <c r="J1175" s="3">
        <f>Table1[[#This Row],[Quantity_Sold (int)]]/Table1[[#This Row],[Quantity_In_Inventory]]</f>
        <v>6.5040650406504072E-2</v>
      </c>
      <c r="M1175" t="str" cm="1">
        <f t="array" ref="M1175">_xlfn.IFS(AND(L1175 &gt;= 0.5,L1175 &lt;= 1.5), "Perfect", L1175 &lt; 0.5, "Understocked", L1175 &gt; 1.5, "Overstocked")</f>
        <v>Understocked</v>
      </c>
    </row>
    <row r="1176" spans="1:13" hidden="1" x14ac:dyDescent="0.3">
      <c r="A1176" t="s">
        <v>1418</v>
      </c>
      <c r="B1176" s="3" t="s">
        <v>20</v>
      </c>
      <c r="C1176" s="3">
        <v>506</v>
      </c>
      <c r="D1176" s="3" t="str">
        <f t="shared" si="32"/>
        <v xml:space="preserve">400 </v>
      </c>
      <c r="E1176" s="3">
        <v>47</v>
      </c>
      <c r="I1176" t="s">
        <v>1419</v>
      </c>
      <c r="J1176" s="3">
        <f>Table1[[#This Row],[Quantity_Sold (int)]]/Table1[[#This Row],[Quantity_In_Inventory]]</f>
        <v>0.79051383399209485</v>
      </c>
      <c r="M1176" t="str" cm="1">
        <f t="array" ref="M1176">_xlfn.IFS(AND(L1176 &gt;= 0.5,L1176 &lt;= 1.5), "Perfect", L1176 &lt; 0.5, "Understocked", L1176 &gt; 1.5, "Overstocked")</f>
        <v>Understocked</v>
      </c>
    </row>
    <row r="1177" spans="1:13" hidden="1" x14ac:dyDescent="0.3">
      <c r="A1177" t="s">
        <v>210</v>
      </c>
      <c r="B1177" s="3" t="s">
        <v>20</v>
      </c>
      <c r="C1177" s="3">
        <v>978</v>
      </c>
      <c r="D1177" s="3" t="str">
        <f t="shared" si="32"/>
        <v xml:space="preserve">173 </v>
      </c>
      <c r="E1177" s="3">
        <v>58</v>
      </c>
      <c r="I1177" t="s">
        <v>1420</v>
      </c>
      <c r="J1177" s="3">
        <f>Table1[[#This Row],[Quantity_Sold (int)]]/Table1[[#This Row],[Quantity_In_Inventory]]</f>
        <v>0.17689161554192229</v>
      </c>
      <c r="M1177" t="str" cm="1">
        <f t="array" ref="M1177">_xlfn.IFS(AND(L1177 &gt;= 0.5,L1177 &lt;= 1.5), "Perfect", L1177 &lt; 0.5, "Understocked", L1177 &gt; 1.5, "Overstocked")</f>
        <v>Understocked</v>
      </c>
    </row>
    <row r="1178" spans="1:13" hidden="1" x14ac:dyDescent="0.3">
      <c r="A1178" t="s">
        <v>1421</v>
      </c>
      <c r="B1178" s="3" t="s">
        <v>20</v>
      </c>
      <c r="C1178" s="3">
        <v>470</v>
      </c>
      <c r="D1178" s="3" t="str">
        <f t="shared" si="32"/>
        <v xml:space="preserve">56 </v>
      </c>
      <c r="E1178" s="3">
        <v>500</v>
      </c>
      <c r="I1178" t="s">
        <v>367</v>
      </c>
      <c r="J1178" s="3">
        <f>Table1[[#This Row],[Quantity_Sold (int)]]/Table1[[#This Row],[Quantity_In_Inventory]]</f>
        <v>0.11914893617021277</v>
      </c>
      <c r="M1178" t="str" cm="1">
        <f t="array" ref="M1178">_xlfn.IFS(AND(L1178 &gt;= 0.5,L1178 &lt;= 1.5), "Perfect", L1178 &lt; 0.5, "Understocked", L1178 &gt; 1.5, "Overstocked")</f>
        <v>Understocked</v>
      </c>
    </row>
    <row r="1179" spans="1:13" hidden="1" x14ac:dyDescent="0.3">
      <c r="A1179" t="s">
        <v>1422</v>
      </c>
      <c r="B1179" s="3" t="s">
        <v>20</v>
      </c>
      <c r="C1179" s="3">
        <v>379</v>
      </c>
      <c r="D1179" s="3" t="str">
        <f t="shared" si="32"/>
        <v xml:space="preserve">38 </v>
      </c>
      <c r="E1179" s="3">
        <v>201</v>
      </c>
      <c r="I1179" t="s">
        <v>752</v>
      </c>
      <c r="J1179" s="3">
        <f>Table1[[#This Row],[Quantity_Sold (int)]]/Table1[[#This Row],[Quantity_In_Inventory]]</f>
        <v>0.10026385224274406</v>
      </c>
      <c r="M1179" t="str" cm="1">
        <f t="array" ref="M1179">_xlfn.IFS(AND(L1179 &gt;= 0.5,L1179 &lt;= 1.5), "Perfect", L1179 &lt; 0.5, "Understocked", L1179 &gt; 1.5, "Overstocked")</f>
        <v>Understocked</v>
      </c>
    </row>
    <row r="1180" spans="1:13" hidden="1" x14ac:dyDescent="0.3">
      <c r="A1180" t="s">
        <v>1423</v>
      </c>
      <c r="B1180" s="3" t="s">
        <v>20</v>
      </c>
      <c r="C1180" s="3">
        <v>3688</v>
      </c>
      <c r="D1180" s="3" t="str">
        <f t="shared" si="32"/>
        <v xml:space="preserve">190 </v>
      </c>
      <c r="E1180" s="3">
        <v>1653</v>
      </c>
      <c r="I1180" t="s">
        <v>1424</v>
      </c>
      <c r="J1180" s="3">
        <f>Table1[[#This Row],[Quantity_Sold (int)]]/Table1[[#This Row],[Quantity_In_Inventory]]</f>
        <v>5.1518438177874187E-2</v>
      </c>
      <c r="M1180" t="str" cm="1">
        <f t="array" ref="M1180">_xlfn.IFS(AND(L1180 &gt;= 0.5,L1180 &lt;= 1.5), "Perfect", L1180 &lt; 0.5, "Understocked", L1180 &gt; 1.5, "Overstocked")</f>
        <v>Understocked</v>
      </c>
    </row>
    <row r="1181" spans="1:13" hidden="1" x14ac:dyDescent="0.3">
      <c r="A1181" t="s">
        <v>1425</v>
      </c>
      <c r="B1181" s="3" t="s">
        <v>20</v>
      </c>
      <c r="C1181" s="3">
        <v>2627</v>
      </c>
      <c r="D1181" s="3" t="str">
        <f t="shared" si="32"/>
        <v xml:space="preserve">26 </v>
      </c>
      <c r="E1181" s="3">
        <v>2311</v>
      </c>
      <c r="I1181" t="s">
        <v>512</v>
      </c>
      <c r="J1181" s="3">
        <f>Table1[[#This Row],[Quantity_Sold (int)]]/Table1[[#This Row],[Quantity_In_Inventory]]</f>
        <v>9.8972211648267992E-3</v>
      </c>
      <c r="M1181" t="str" cm="1">
        <f t="array" ref="M1181">_xlfn.IFS(AND(L1181 &gt;= 0.5,L1181 &lt;= 1.5), "Perfect", L1181 &lt; 0.5, "Understocked", L1181 &gt; 1.5, "Overstocked")</f>
        <v>Understocked</v>
      </c>
    </row>
    <row r="1182" spans="1:13" hidden="1" x14ac:dyDescent="0.3">
      <c r="A1182" t="s">
        <v>611</v>
      </c>
      <c r="B1182" s="3" t="s">
        <v>20</v>
      </c>
      <c r="C1182" s="3">
        <v>277</v>
      </c>
      <c r="D1182" s="3" t="str">
        <f t="shared" si="32"/>
        <v xml:space="preserve">3 </v>
      </c>
      <c r="E1182" s="3">
        <v>5</v>
      </c>
      <c r="I1182" t="s">
        <v>143</v>
      </c>
      <c r="J1182" s="3">
        <f>Table1[[#This Row],[Quantity_Sold (int)]]/Table1[[#This Row],[Quantity_In_Inventory]]</f>
        <v>1.0830324909747292E-2</v>
      </c>
      <c r="M1182" t="str" cm="1">
        <f t="array" ref="M1182">_xlfn.IFS(AND(L1182 &gt;= 0.5,L1182 &lt;= 1.5), "Perfect", L1182 &lt; 0.5, "Understocked", L1182 &gt; 1.5, "Overstocked")</f>
        <v>Understocked</v>
      </c>
    </row>
    <row r="1183" spans="1:13" hidden="1" x14ac:dyDescent="0.3">
      <c r="A1183" t="s">
        <v>1426</v>
      </c>
      <c r="B1183" s="3" t="s">
        <v>20</v>
      </c>
      <c r="C1183" s="3">
        <v>93</v>
      </c>
      <c r="D1183" s="3" t="str">
        <f t="shared" si="32"/>
        <v xml:space="preserve">148 </v>
      </c>
      <c r="E1183" s="3">
        <v>235</v>
      </c>
      <c r="I1183" t="s">
        <v>678</v>
      </c>
      <c r="J1183" s="3">
        <f>Table1[[#This Row],[Quantity_Sold (int)]]/Table1[[#This Row],[Quantity_In_Inventory]]</f>
        <v>1.5913978494623655</v>
      </c>
      <c r="M1183" t="str" cm="1">
        <f t="array" ref="M1183">_xlfn.IFS(AND(L1183 &gt;= 0.5,L1183 &lt;= 1.5), "Perfect", L1183 &lt; 0.5, "Understocked", L1183 &gt; 1.5, "Overstocked")</f>
        <v>Understocked</v>
      </c>
    </row>
    <row r="1184" spans="1:13" hidden="1" x14ac:dyDescent="0.3">
      <c r="A1184" t="s">
        <v>1427</v>
      </c>
      <c r="B1184" s="3" t="s">
        <v>20</v>
      </c>
      <c r="C1184" s="3">
        <v>260</v>
      </c>
      <c r="D1184" s="3" t="str">
        <f t="shared" si="32"/>
        <v xml:space="preserve">24 </v>
      </c>
      <c r="E1184" s="3">
        <v>7653</v>
      </c>
      <c r="I1184" t="s">
        <v>497</v>
      </c>
      <c r="J1184" s="3">
        <f>Table1[[#This Row],[Quantity_Sold (int)]]/Table1[[#This Row],[Quantity_In_Inventory]]</f>
        <v>9.2307692307692313E-2</v>
      </c>
      <c r="M1184" t="str" cm="1">
        <f t="array" ref="M1184">_xlfn.IFS(AND(L1184 &gt;= 0.5,L1184 &lt;= 1.5), "Perfect", L1184 &lt; 0.5, "Understocked", L1184 &gt; 1.5, "Overstocked")</f>
        <v>Understocked</v>
      </c>
    </row>
    <row r="1185" spans="1:13" hidden="1" x14ac:dyDescent="0.3">
      <c r="A1185" t="s">
        <v>1428</v>
      </c>
      <c r="B1185" s="3" t="s">
        <v>20</v>
      </c>
      <c r="C1185" s="3">
        <v>309</v>
      </c>
      <c r="D1185" s="3" t="str">
        <f t="shared" si="32"/>
        <v xml:space="preserve">13 </v>
      </c>
      <c r="E1185" s="3">
        <v>1129</v>
      </c>
      <c r="I1185" t="s">
        <v>65</v>
      </c>
      <c r="J1185" s="3">
        <f>Table1[[#This Row],[Quantity_Sold (int)]]/Table1[[#This Row],[Quantity_In_Inventory]]</f>
        <v>4.2071197411003236E-2</v>
      </c>
      <c r="M1185" t="str" cm="1">
        <f t="array" ref="M1185">_xlfn.IFS(AND(L1185 &gt;= 0.5,L1185 &lt;= 1.5), "Perfect", L1185 &lt; 0.5, "Understocked", L1185 &gt; 1.5, "Overstocked")</f>
        <v>Understocked</v>
      </c>
    </row>
    <row r="1186" spans="1:13" hidden="1" x14ac:dyDescent="0.3">
      <c r="A1186" t="s">
        <v>1429</v>
      </c>
      <c r="B1186" s="3" t="s">
        <v>20</v>
      </c>
      <c r="C1186" s="3">
        <v>237</v>
      </c>
      <c r="D1186" s="3" t="str">
        <f t="shared" si="32"/>
        <v xml:space="preserve">70 </v>
      </c>
      <c r="E1186" s="3">
        <v>133</v>
      </c>
      <c r="I1186" t="s">
        <v>46</v>
      </c>
      <c r="J1186" s="3">
        <f>Table1[[#This Row],[Quantity_Sold (int)]]/Table1[[#This Row],[Quantity_In_Inventory]]</f>
        <v>0.29535864978902954</v>
      </c>
      <c r="M1186" t="str" cm="1">
        <f t="array" ref="M1186">_xlfn.IFS(AND(L1186 &gt;= 0.5,L1186 &lt;= 1.5), "Perfect", L1186 &lt; 0.5, "Understocked", L1186 &gt; 1.5, "Overstocked")</f>
        <v>Understocked</v>
      </c>
    </row>
    <row r="1187" spans="1:13" hidden="1" x14ac:dyDescent="0.3">
      <c r="A1187" t="s">
        <v>1430</v>
      </c>
      <c r="B1187" s="3" t="s">
        <v>20</v>
      </c>
      <c r="C1187" s="3">
        <v>19873</v>
      </c>
      <c r="D1187" s="3" t="str">
        <f t="shared" si="32"/>
        <v xml:space="preserve">53 </v>
      </c>
      <c r="E1187" s="3">
        <v>648</v>
      </c>
      <c r="I1187" t="s">
        <v>824</v>
      </c>
      <c r="J1187" s="3">
        <f>Table1[[#This Row],[Quantity_Sold (int)]]/Table1[[#This Row],[Quantity_In_Inventory]]</f>
        <v>2.6669350374880492E-3</v>
      </c>
      <c r="M1187" t="str" cm="1">
        <f t="array" ref="M1187">_xlfn.IFS(AND(L1187 &gt;= 0.5,L1187 &lt;= 1.5), "Perfect", L1187 &lt; 0.5, "Understocked", L1187 &gt; 1.5, "Overstocked")</f>
        <v>Understocked</v>
      </c>
    </row>
    <row r="1188" spans="1:13" hidden="1" x14ac:dyDescent="0.3">
      <c r="A1188" t="s">
        <v>1432</v>
      </c>
      <c r="B1188" s="3" t="s">
        <v>20</v>
      </c>
      <c r="C1188" s="3">
        <v>268</v>
      </c>
      <c r="D1188" s="3" t="str">
        <f t="shared" si="32"/>
        <v xml:space="preserve">44 </v>
      </c>
      <c r="E1188" s="3">
        <v>375</v>
      </c>
      <c r="I1188" t="s">
        <v>527</v>
      </c>
      <c r="J1188" s="3">
        <f>Table1[[#This Row],[Quantity_Sold (int)]]/Table1[[#This Row],[Quantity_In_Inventory]]</f>
        <v>0.16417910447761194</v>
      </c>
      <c r="M1188" t="str" cm="1">
        <f t="array" ref="M1188">_xlfn.IFS(AND(L1188 &gt;= 0.5,L1188 &lt;= 1.5), "Perfect", L1188 &lt; 0.5, "Understocked", L1188 &gt; 1.5, "Overstocked")</f>
        <v>Understocked</v>
      </c>
    </row>
    <row r="1189" spans="1:13" hidden="1" x14ac:dyDescent="0.3">
      <c r="A1189" t="s">
        <v>1433</v>
      </c>
      <c r="B1189" s="3" t="s">
        <v>20</v>
      </c>
      <c r="C1189" s="3">
        <v>1479</v>
      </c>
      <c r="D1189" s="3" t="str">
        <f t="shared" si="32"/>
        <v xml:space="preserve">224 </v>
      </c>
      <c r="E1189" s="3">
        <v>1570</v>
      </c>
      <c r="I1189" t="s">
        <v>1434</v>
      </c>
      <c r="J1189" s="3">
        <f>Table1[[#This Row],[Quantity_Sold (int)]]/Table1[[#This Row],[Quantity_In_Inventory]]</f>
        <v>0.15145368492224476</v>
      </c>
      <c r="M1189" t="str" cm="1">
        <f t="array" ref="M1189">_xlfn.IFS(AND(L1189 &gt;= 0.5,L1189 &lt;= 1.5), "Perfect", L1189 &lt; 0.5, "Understocked", L1189 &gt; 1.5, "Overstocked")</f>
        <v>Understocked</v>
      </c>
    </row>
    <row r="1190" spans="1:13" hidden="1" x14ac:dyDescent="0.3">
      <c r="A1190" t="s">
        <v>1435</v>
      </c>
      <c r="B1190" s="3" t="s">
        <v>20</v>
      </c>
      <c r="C1190" s="3">
        <v>25</v>
      </c>
      <c r="D1190" s="3" t="str">
        <f t="shared" si="32"/>
        <v xml:space="preserve">18 </v>
      </c>
      <c r="E1190" s="3">
        <v>1157</v>
      </c>
      <c r="I1190" t="s">
        <v>44</v>
      </c>
      <c r="J1190" s="3">
        <f>Table1[[#This Row],[Quantity_Sold (int)]]/Table1[[#This Row],[Quantity_In_Inventory]]</f>
        <v>0.72</v>
      </c>
      <c r="M1190" t="str" cm="1">
        <f t="array" ref="M1190">_xlfn.IFS(AND(L1190 &gt;= 0.5,L1190 &lt;= 1.5), "Perfect", L1190 &lt; 0.5, "Understocked", L1190 &gt; 1.5, "Overstocked")</f>
        <v>Understocked</v>
      </c>
    </row>
    <row r="1191" spans="1:13" hidden="1" x14ac:dyDescent="0.3">
      <c r="A1191" t="s">
        <v>1436</v>
      </c>
      <c r="B1191" s="3" t="s">
        <v>20</v>
      </c>
      <c r="C1191" s="3">
        <v>14</v>
      </c>
      <c r="D1191" s="3" t="str">
        <f t="shared" si="32"/>
        <v xml:space="preserve">17 </v>
      </c>
      <c r="E1191" s="3">
        <v>43</v>
      </c>
      <c r="I1191" t="s">
        <v>236</v>
      </c>
      <c r="J1191" s="3">
        <f>Table1[[#This Row],[Quantity_Sold (int)]]/Table1[[#This Row],[Quantity_In_Inventory]]</f>
        <v>1.2142857142857142</v>
      </c>
      <c r="M1191" t="str" cm="1">
        <f t="array" ref="M1191">_xlfn.IFS(AND(L1191 &gt;= 0.5,L1191 &lt;= 1.5), "Perfect", L1191 &lt; 0.5, "Understocked", L1191 &gt; 1.5, "Overstocked")</f>
        <v>Understocked</v>
      </c>
    </row>
    <row r="1192" spans="1:13" hidden="1" x14ac:dyDescent="0.3">
      <c r="A1192" t="s">
        <v>1437</v>
      </c>
      <c r="B1192" s="3" t="s">
        <v>20</v>
      </c>
      <c r="C1192" s="3">
        <v>558</v>
      </c>
      <c r="D1192" s="3" t="str">
        <f t="shared" si="32"/>
        <v xml:space="preserve">44 </v>
      </c>
      <c r="E1192" s="3">
        <v>11</v>
      </c>
      <c r="I1192" t="s">
        <v>527</v>
      </c>
      <c r="J1192" s="3">
        <f>Table1[[#This Row],[Quantity_Sold (int)]]/Table1[[#This Row],[Quantity_In_Inventory]]</f>
        <v>7.8853046594982074E-2</v>
      </c>
      <c r="M1192" t="str" cm="1">
        <f t="array" ref="M1192">_xlfn.IFS(AND(L1192 &gt;= 0.5,L1192 &lt;= 1.5), "Perfect", L1192 &lt; 0.5, "Understocked", L1192 &gt; 1.5, "Overstocked")</f>
        <v>Understocked</v>
      </c>
    </row>
    <row r="1193" spans="1:13" hidden="1" x14ac:dyDescent="0.3">
      <c r="A1193" t="s">
        <v>79</v>
      </c>
      <c r="B1193" s="3" t="s">
        <v>20</v>
      </c>
      <c r="C1193" s="3">
        <v>149990</v>
      </c>
      <c r="D1193" s="3" t="str">
        <f t="shared" si="32"/>
        <v xml:space="preserve">396 </v>
      </c>
      <c r="E1193" s="3">
        <v>177</v>
      </c>
      <c r="I1193" t="s">
        <v>1325</v>
      </c>
      <c r="J1193" s="3">
        <f>Table1[[#This Row],[Quantity_Sold (int)]]/Table1[[#This Row],[Quantity_In_Inventory]]</f>
        <v>2.6401760117341156E-3</v>
      </c>
      <c r="M1193" t="str" cm="1">
        <f t="array" ref="M1193">_xlfn.IFS(AND(L1193 &gt;= 0.5,L1193 &lt;= 1.5), "Perfect", L1193 &lt; 0.5, "Understocked", L1193 &gt; 1.5, "Overstocked")</f>
        <v>Understocked</v>
      </c>
    </row>
    <row r="1194" spans="1:13" hidden="1" x14ac:dyDescent="0.3">
      <c r="A1194" t="s">
        <v>768</v>
      </c>
      <c r="B1194" s="3" t="s">
        <v>20</v>
      </c>
      <c r="C1194" s="3">
        <v>85</v>
      </c>
      <c r="D1194" s="3" t="str">
        <f t="shared" si="32"/>
        <v xml:space="preserve">900 </v>
      </c>
      <c r="E1194" s="3">
        <v>1037</v>
      </c>
      <c r="I1194" t="s">
        <v>83</v>
      </c>
      <c r="J1194" s="3">
        <f>Table1[[#This Row],[Quantity_Sold (int)]]/Table1[[#This Row],[Quantity_In_Inventory]]</f>
        <v>10.588235294117647</v>
      </c>
      <c r="M1194" t="str" cm="1">
        <f t="array" ref="M1194">_xlfn.IFS(AND(L1194 &gt;= 0.5,L1194 &lt;= 1.5), "Perfect", L1194 &lt; 0.5, "Understocked", L1194 &gt; 1.5, "Overstocked")</f>
        <v>Understocked</v>
      </c>
    </row>
    <row r="1195" spans="1:13" hidden="1" x14ac:dyDescent="0.3">
      <c r="A1195" t="s">
        <v>1438</v>
      </c>
      <c r="B1195" s="3" t="s">
        <v>20</v>
      </c>
      <c r="C1195" s="3">
        <v>427</v>
      </c>
      <c r="D1195" s="3" t="str">
        <f t="shared" si="32"/>
        <v xml:space="preserve">3 </v>
      </c>
      <c r="E1195" s="3">
        <v>1429</v>
      </c>
      <c r="I1195" t="s">
        <v>143</v>
      </c>
      <c r="J1195" s="3">
        <f>Table1[[#This Row],[Quantity_Sold (int)]]/Table1[[#This Row],[Quantity_In_Inventory]]</f>
        <v>7.0257611241217799E-3</v>
      </c>
      <c r="M1195" t="str" cm="1">
        <f t="array" ref="M1195">_xlfn.IFS(AND(L1195 &gt;= 0.5,L1195 &lt;= 1.5), "Perfect", L1195 &lt; 0.5, "Understocked", L1195 &gt; 1.5, "Overstocked")</f>
        <v>Understocked</v>
      </c>
    </row>
    <row r="1196" spans="1:13" hidden="1" x14ac:dyDescent="0.3">
      <c r="A1196" t="s">
        <v>1439</v>
      </c>
      <c r="B1196" s="3" t="s">
        <v>20</v>
      </c>
      <c r="C1196" s="3">
        <v>40</v>
      </c>
      <c r="D1196" s="3" t="str">
        <f t="shared" si="32"/>
        <v xml:space="preserve">16 </v>
      </c>
      <c r="E1196" s="3">
        <v>51</v>
      </c>
      <c r="I1196" t="s">
        <v>97</v>
      </c>
      <c r="J1196" s="3">
        <f>Table1[[#This Row],[Quantity_Sold (int)]]/Table1[[#This Row],[Quantity_In_Inventory]]</f>
        <v>0.4</v>
      </c>
      <c r="M1196" t="str" cm="1">
        <f t="array" ref="M1196">_xlfn.IFS(AND(L1196 &gt;= 0.5,L1196 &lt;= 1.5), "Perfect", L1196 &lt; 0.5, "Understocked", L1196 &gt; 1.5, "Overstocked")</f>
        <v>Understocked</v>
      </c>
    </row>
    <row r="1197" spans="1:13" hidden="1" x14ac:dyDescent="0.3">
      <c r="A1197" t="s">
        <v>1440</v>
      </c>
      <c r="B1197" s="3" t="s">
        <v>20</v>
      </c>
      <c r="C1197" s="3">
        <v>44</v>
      </c>
      <c r="D1197" s="3" t="str">
        <f t="shared" si="32"/>
        <v xml:space="preserve">2,000 </v>
      </c>
      <c r="E1197" s="3">
        <v>27</v>
      </c>
      <c r="I1197" t="s">
        <v>21</v>
      </c>
      <c r="J1197" s="3">
        <f>Table1[[#This Row],[Quantity_Sold (int)]]/Table1[[#This Row],[Quantity_In_Inventory]]</f>
        <v>4.5454545454545456E-2</v>
      </c>
      <c r="M1197" t="str" cm="1">
        <f t="array" ref="M1197">_xlfn.IFS(AND(L1197 &gt;= 0.5,L1197 &lt;= 1.5), "Perfect", L1197 &lt; 0.5, "Understocked", L1197 &gt; 1.5, "Overstocked")</f>
        <v>Understocked</v>
      </c>
    </row>
    <row r="1198" spans="1:13" hidden="1" x14ac:dyDescent="0.3">
      <c r="A1198" t="s">
        <v>1441</v>
      </c>
      <c r="B1198" s="3" t="s">
        <v>20</v>
      </c>
      <c r="C1198" s="3">
        <v>68</v>
      </c>
      <c r="D1198" s="3" t="str">
        <f t="shared" si="32"/>
        <v xml:space="preserve">12 </v>
      </c>
      <c r="E1198" s="3">
        <v>22</v>
      </c>
      <c r="I1198" t="s">
        <v>208</v>
      </c>
      <c r="J1198" s="3">
        <f>Table1[[#This Row],[Quantity_Sold (int)]]/Table1[[#This Row],[Quantity_In_Inventory]]</f>
        <v>0.17647058823529413</v>
      </c>
      <c r="M1198" t="str" cm="1">
        <f t="array" ref="M1198">_xlfn.IFS(AND(L1198 &gt;= 0.5,L1198 &lt;= 1.5), "Perfect", L1198 &lt; 0.5, "Understocked", L1198 &gt; 1.5, "Overstocked")</f>
        <v>Understocked</v>
      </c>
    </row>
    <row r="1199" spans="1:13" hidden="1" x14ac:dyDescent="0.3">
      <c r="A1199" t="s">
        <v>1442</v>
      </c>
      <c r="B1199" s="3" t="s">
        <v>20</v>
      </c>
      <c r="C1199" s="3">
        <v>123</v>
      </c>
      <c r="D1199" s="3" t="str">
        <f t="shared" si="32"/>
        <v xml:space="preserve">12 </v>
      </c>
      <c r="E1199" s="3">
        <v>187</v>
      </c>
      <c r="I1199" t="s">
        <v>208</v>
      </c>
      <c r="J1199" s="3">
        <f>Table1[[#This Row],[Quantity_Sold (int)]]/Table1[[#This Row],[Quantity_In_Inventory]]</f>
        <v>9.7560975609756101E-2</v>
      </c>
      <c r="M1199" t="str" cm="1">
        <f t="array" ref="M1199">_xlfn.IFS(AND(L1199 &gt;= 0.5,L1199 &lt;= 1.5), "Perfect", L1199 &lt; 0.5, "Understocked", L1199 &gt; 1.5, "Overstocked")</f>
        <v>Understocked</v>
      </c>
    </row>
    <row r="1200" spans="1:13" hidden="1" x14ac:dyDescent="0.3">
      <c r="A1200" t="s">
        <v>1443</v>
      </c>
      <c r="B1200" s="3" t="s">
        <v>20</v>
      </c>
      <c r="C1200" s="3">
        <v>1238</v>
      </c>
      <c r="D1200" s="3" t="str">
        <f t="shared" si="32"/>
        <v xml:space="preserve">151 </v>
      </c>
      <c r="E1200" s="3">
        <v>377</v>
      </c>
      <c r="I1200" t="s">
        <v>1444</v>
      </c>
      <c r="J1200" s="3">
        <f>Table1[[#This Row],[Quantity_Sold (int)]]/Table1[[#This Row],[Quantity_In_Inventory]]</f>
        <v>0.12197092084006463</v>
      </c>
      <c r="M1200" t="str" cm="1">
        <f t="array" ref="M1200">_xlfn.IFS(AND(L1200 &gt;= 0.5,L1200 &lt;= 1.5), "Perfect", L1200 &lt; 0.5, "Understocked", L1200 &gt; 1.5, "Overstocked")</f>
        <v>Understocked</v>
      </c>
    </row>
    <row r="1201" spans="1:13" hidden="1" x14ac:dyDescent="0.3">
      <c r="A1201" t="s">
        <v>1445</v>
      </c>
      <c r="B1201" s="3" t="s">
        <v>20</v>
      </c>
      <c r="C1201" s="3">
        <v>37</v>
      </c>
      <c r="D1201" s="3" t="str">
        <f t="shared" si="32"/>
        <v xml:space="preserve">145 </v>
      </c>
      <c r="E1201" s="3">
        <v>144</v>
      </c>
      <c r="I1201" t="s">
        <v>241</v>
      </c>
      <c r="J1201" s="3">
        <f>Table1[[#This Row],[Quantity_Sold (int)]]/Table1[[#This Row],[Quantity_In_Inventory]]</f>
        <v>3.9189189189189189</v>
      </c>
      <c r="M1201" t="str" cm="1">
        <f t="array" ref="M1201">_xlfn.IFS(AND(L1201 &gt;= 0.5,L1201 &lt;= 1.5), "Perfect", L1201 &lt; 0.5, "Understocked", L1201 &gt; 1.5, "Overstocked")</f>
        <v>Understocked</v>
      </c>
    </row>
    <row r="1202" spans="1:13" hidden="1" x14ac:dyDescent="0.3">
      <c r="A1202" t="s">
        <v>1446</v>
      </c>
      <c r="B1202" s="3" t="s">
        <v>20</v>
      </c>
      <c r="C1202" s="3">
        <v>8</v>
      </c>
      <c r="D1202" s="3" t="str">
        <f t="shared" si="32"/>
        <v xml:space="preserve">2,000 </v>
      </c>
      <c r="E1202" s="3">
        <v>40</v>
      </c>
      <c r="I1202" t="s">
        <v>21</v>
      </c>
      <c r="J1202" s="3">
        <f>Table1[[#This Row],[Quantity_Sold (int)]]/Table1[[#This Row],[Quantity_In_Inventory]]</f>
        <v>0.25</v>
      </c>
      <c r="M1202" t="str" cm="1">
        <f t="array" ref="M1202">_xlfn.IFS(AND(L1202 &gt;= 0.5,L1202 &lt;= 1.5), "Perfect", L1202 &lt; 0.5, "Understocked", L1202 &gt; 1.5, "Overstocked")</f>
        <v>Understocked</v>
      </c>
    </row>
    <row r="1203" spans="1:13" hidden="1" x14ac:dyDescent="0.3">
      <c r="A1203" t="s">
        <v>1447</v>
      </c>
      <c r="B1203" s="3" t="s">
        <v>20</v>
      </c>
      <c r="C1203" s="3">
        <v>2</v>
      </c>
      <c r="D1203" s="3" t="str">
        <f t="shared" si="32"/>
        <v xml:space="preserve">71 </v>
      </c>
      <c r="E1203" s="3">
        <v>48</v>
      </c>
      <c r="I1203" t="s">
        <v>424</v>
      </c>
      <c r="J1203" s="3">
        <f>Table1[[#This Row],[Quantity_Sold (int)]]/Table1[[#This Row],[Quantity_In_Inventory]]</f>
        <v>35.5</v>
      </c>
      <c r="M1203" t="str" cm="1">
        <f t="array" ref="M1203">_xlfn.IFS(AND(L1203 &gt;= 0.5,L1203 &lt;= 1.5), "Perfect", L1203 &lt; 0.5, "Understocked", L1203 &gt; 1.5, "Overstocked")</f>
        <v>Understocked</v>
      </c>
    </row>
    <row r="1204" spans="1:13" hidden="1" x14ac:dyDescent="0.3">
      <c r="A1204" t="s">
        <v>1448</v>
      </c>
      <c r="B1204" s="3" t="s">
        <v>20</v>
      </c>
      <c r="C1204" s="3">
        <v>56</v>
      </c>
      <c r="D1204" s="3" t="str">
        <f t="shared" si="32"/>
        <v xml:space="preserve">120 </v>
      </c>
      <c r="E1204" s="3">
        <v>520</v>
      </c>
      <c r="I1204" t="s">
        <v>238</v>
      </c>
      <c r="J1204" s="3">
        <f>Table1[[#This Row],[Quantity_Sold (int)]]/Table1[[#This Row],[Quantity_In_Inventory]]</f>
        <v>2.1428571428571428</v>
      </c>
      <c r="M1204" t="str" cm="1">
        <f t="array" ref="M1204">_xlfn.IFS(AND(L1204 &gt;= 0.5,L1204 &lt;= 1.5), "Perfect", L1204 &lt; 0.5, "Understocked", L1204 &gt; 1.5, "Overstocked")</f>
        <v>Understocked</v>
      </c>
    </row>
    <row r="1205" spans="1:13" hidden="1" x14ac:dyDescent="0.3">
      <c r="A1205" t="s">
        <v>1449</v>
      </c>
      <c r="B1205" s="3" t="s">
        <v>20</v>
      </c>
      <c r="C1205" s="3">
        <v>1999</v>
      </c>
      <c r="D1205" s="3" t="str">
        <f t="shared" si="32"/>
        <v xml:space="preserve">36 </v>
      </c>
      <c r="E1205" s="3">
        <v>945</v>
      </c>
      <c r="I1205" t="s">
        <v>382</v>
      </c>
      <c r="J1205" s="3">
        <f>Table1[[#This Row],[Quantity_Sold (int)]]/Table1[[#This Row],[Quantity_In_Inventory]]</f>
        <v>1.8009004502251125E-2</v>
      </c>
      <c r="M1205" t="str" cm="1">
        <f t="array" ref="M1205">_xlfn.IFS(AND(L1205 &gt;= 0.5,L1205 &lt;= 1.5), "Perfect", L1205 &lt; 0.5, "Understocked", L1205 &gt; 1.5, "Overstocked")</f>
        <v>Understocked</v>
      </c>
    </row>
    <row r="1206" spans="1:13" hidden="1" x14ac:dyDescent="0.3">
      <c r="A1206" t="s">
        <v>1450</v>
      </c>
      <c r="B1206" s="3" t="s">
        <v>20</v>
      </c>
      <c r="C1206" s="3">
        <v>8</v>
      </c>
      <c r="D1206" s="3" t="str">
        <f t="shared" si="32"/>
        <v xml:space="preserve">33 </v>
      </c>
      <c r="E1206" s="3">
        <v>24</v>
      </c>
      <c r="I1206" t="s">
        <v>748</v>
      </c>
      <c r="J1206" s="3">
        <f>Table1[[#This Row],[Quantity_Sold (int)]]/Table1[[#This Row],[Quantity_In_Inventory]]</f>
        <v>4.125</v>
      </c>
      <c r="M1206" t="str" cm="1">
        <f t="array" ref="M1206">_xlfn.IFS(AND(L1206 &gt;= 0.5,L1206 &lt;= 1.5), "Perfect", L1206 &lt; 0.5, "Understocked", L1206 &gt; 1.5, "Overstocked")</f>
        <v>Understocked</v>
      </c>
    </row>
    <row r="1207" spans="1:13" hidden="1" x14ac:dyDescent="0.3">
      <c r="A1207" t="s">
        <v>1451</v>
      </c>
      <c r="B1207" s="3" t="s">
        <v>20</v>
      </c>
      <c r="C1207" s="3">
        <v>2081</v>
      </c>
      <c r="D1207" s="3" t="str">
        <f t="shared" si="32"/>
        <v xml:space="preserve">34 </v>
      </c>
      <c r="E1207" s="3">
        <v>119</v>
      </c>
      <c r="I1207" t="s">
        <v>558</v>
      </c>
      <c r="J1207" s="3">
        <f>Table1[[#This Row],[Quantity_Sold (int)]]/Table1[[#This Row],[Quantity_In_Inventory]]</f>
        <v>1.6338298894762134E-2</v>
      </c>
      <c r="M1207" t="str" cm="1">
        <f t="array" ref="M1207">_xlfn.IFS(AND(L1207 &gt;= 0.5,L1207 &lt;= 1.5), "Perfect", L1207 &lt; 0.5, "Understocked", L1207 &gt; 1.5, "Overstocked")</f>
        <v>Understocked</v>
      </c>
    </row>
    <row r="1208" spans="1:13" hidden="1" x14ac:dyDescent="0.3">
      <c r="A1208" t="s">
        <v>1452</v>
      </c>
      <c r="B1208" s="3" t="s">
        <v>20</v>
      </c>
      <c r="C1208" s="3">
        <v>1957</v>
      </c>
      <c r="D1208" s="3" t="str">
        <f t="shared" si="32"/>
        <v xml:space="preserve">87 </v>
      </c>
      <c r="E1208" s="3">
        <v>2436</v>
      </c>
      <c r="I1208" t="s">
        <v>284</v>
      </c>
      <c r="J1208" s="3">
        <f>Table1[[#This Row],[Quantity_Sold (int)]]/Table1[[#This Row],[Quantity_In_Inventory]]</f>
        <v>4.4455799693408279E-2</v>
      </c>
      <c r="M1208" t="str" cm="1">
        <f t="array" ref="M1208">_xlfn.IFS(AND(L1208 &gt;= 0.5,L1208 &lt;= 1.5), "Perfect", L1208 &lt; 0.5, "Understocked", L1208 &gt; 1.5, "Overstocked")</f>
        <v>Understocked</v>
      </c>
    </row>
    <row r="1209" spans="1:13" hidden="1" x14ac:dyDescent="0.3">
      <c r="A1209" t="s">
        <v>1453</v>
      </c>
      <c r="B1209" s="3" t="s">
        <v>20</v>
      </c>
      <c r="C1209" s="3">
        <v>159</v>
      </c>
      <c r="D1209" s="3" t="str">
        <f t="shared" si="32"/>
        <v xml:space="preserve">74 </v>
      </c>
      <c r="E1209" s="3">
        <v>118</v>
      </c>
      <c r="I1209" t="s">
        <v>1454</v>
      </c>
      <c r="J1209" s="3">
        <f>Table1[[#This Row],[Quantity_Sold (int)]]/Table1[[#This Row],[Quantity_In_Inventory]]</f>
        <v>0.46540880503144655</v>
      </c>
      <c r="M1209" t="str" cm="1">
        <f t="array" ref="M1209">_xlfn.IFS(AND(L1209 &gt;= 0.5,L1209 &lt;= 1.5), "Perfect", L1209 &lt; 0.5, "Understocked", L1209 &gt; 1.5, "Overstocked")</f>
        <v>Understocked</v>
      </c>
    </row>
    <row r="1210" spans="1:13" hidden="1" x14ac:dyDescent="0.3">
      <c r="A1210" t="s">
        <v>1455</v>
      </c>
      <c r="B1210" s="3" t="s">
        <v>20</v>
      </c>
      <c r="C1210" s="3">
        <v>6253</v>
      </c>
      <c r="D1210" s="3" t="str">
        <f t="shared" si="32"/>
        <v xml:space="preserve">49 </v>
      </c>
      <c r="E1210" s="3">
        <v>18</v>
      </c>
      <c r="I1210" t="s">
        <v>716</v>
      </c>
      <c r="J1210" s="3">
        <f>Table1[[#This Row],[Quantity_Sold (int)]]/Table1[[#This Row],[Quantity_In_Inventory]]</f>
        <v>7.8362386054693749E-3</v>
      </c>
      <c r="M1210" t="str" cm="1">
        <f t="array" ref="M1210">_xlfn.IFS(AND(L1210 &gt;= 0.5,L1210 &lt;= 1.5), "Perfect", L1210 &lt; 0.5, "Understocked", L1210 &gt; 1.5, "Overstocked")</f>
        <v>Understocked</v>
      </c>
    </row>
    <row r="1211" spans="1:13" hidden="1" x14ac:dyDescent="0.3">
      <c r="A1211" t="s">
        <v>1456</v>
      </c>
      <c r="B1211" s="3" t="s">
        <v>20</v>
      </c>
      <c r="C1211" s="3">
        <v>1351</v>
      </c>
      <c r="D1211" s="3" t="str">
        <f t="shared" si="32"/>
        <v xml:space="preserve">70 </v>
      </c>
      <c r="E1211" s="3">
        <v>21</v>
      </c>
      <c r="I1211" t="s">
        <v>46</v>
      </c>
      <c r="J1211" s="3">
        <f>Table1[[#This Row],[Quantity_Sold (int)]]/Table1[[#This Row],[Quantity_In_Inventory]]</f>
        <v>5.181347150259067E-2</v>
      </c>
      <c r="M1211" t="str" cm="1">
        <f t="array" ref="M1211">_xlfn.IFS(AND(L1211 &gt;= 0.5,L1211 &lt;= 1.5), "Perfect", L1211 &lt; 0.5, "Understocked", L1211 &gt; 1.5, "Overstocked")</f>
        <v>Understocked</v>
      </c>
    </row>
    <row r="1212" spans="1:13" hidden="1" x14ac:dyDescent="0.3">
      <c r="A1212" t="s">
        <v>1457</v>
      </c>
      <c r="B1212" s="3" t="s">
        <v>20</v>
      </c>
      <c r="C1212" s="3">
        <v>74</v>
      </c>
      <c r="D1212" s="3" t="str">
        <f t="shared" si="32"/>
        <v xml:space="preserve">85 </v>
      </c>
      <c r="E1212" s="3">
        <v>547</v>
      </c>
      <c r="I1212" t="s">
        <v>329</v>
      </c>
      <c r="J1212" s="3">
        <f>Table1[[#This Row],[Quantity_Sold (int)]]/Table1[[#This Row],[Quantity_In_Inventory]]</f>
        <v>1.1486486486486487</v>
      </c>
      <c r="M1212" t="str" cm="1">
        <f t="array" ref="M1212">_xlfn.IFS(AND(L1212 &gt;= 0.5,L1212 &lt;= 1.5), "Perfect", L1212 &lt; 0.5, "Understocked", L1212 &gt; 1.5, "Overstocked")</f>
        <v>Understocked</v>
      </c>
    </row>
    <row r="1213" spans="1:13" hidden="1" x14ac:dyDescent="0.3">
      <c r="A1213" t="s">
        <v>1458</v>
      </c>
      <c r="B1213" s="3" t="s">
        <v>20</v>
      </c>
      <c r="C1213" s="3">
        <v>39882</v>
      </c>
      <c r="D1213" s="3" t="str">
        <f t="shared" si="32"/>
        <v xml:space="preserve">222 </v>
      </c>
      <c r="E1213" s="3">
        <v>231</v>
      </c>
      <c r="I1213" t="s">
        <v>892</v>
      </c>
      <c r="J1213" s="3">
        <f>Table1[[#This Row],[Quantity_Sold (int)]]/Table1[[#This Row],[Quantity_In_Inventory]]</f>
        <v>5.5664209417782455E-3</v>
      </c>
      <c r="M1213" t="str" cm="1">
        <f t="array" ref="M1213">_xlfn.IFS(AND(L1213 &gt;= 0.5,L1213 &lt;= 1.5), "Perfect", L1213 &lt; 0.5, "Understocked", L1213 &gt; 1.5, "Overstocked")</f>
        <v>Understocked</v>
      </c>
    </row>
    <row r="1214" spans="1:13" hidden="1" x14ac:dyDescent="0.3">
      <c r="A1214" t="s">
        <v>1459</v>
      </c>
      <c r="B1214" s="3" t="s">
        <v>20</v>
      </c>
      <c r="C1214" s="3">
        <v>46</v>
      </c>
      <c r="D1214" s="3" t="str">
        <f t="shared" si="32"/>
        <v xml:space="preserve">7 </v>
      </c>
      <c r="E1214" s="3">
        <v>18</v>
      </c>
      <c r="I1214" t="s">
        <v>179</v>
      </c>
      <c r="J1214" s="3">
        <f>Table1[[#This Row],[Quantity_Sold (int)]]/Table1[[#This Row],[Quantity_In_Inventory]]</f>
        <v>0.15217391304347827</v>
      </c>
      <c r="M1214" t="str" cm="1">
        <f t="array" ref="M1214">_xlfn.IFS(AND(L1214 &gt;= 0.5,L1214 &lt;= 1.5), "Perfect", L1214 &lt; 0.5, "Understocked", L1214 &gt; 1.5, "Overstocked")</f>
        <v>Understocked</v>
      </c>
    </row>
    <row r="1215" spans="1:13" hidden="1" x14ac:dyDescent="0.3">
      <c r="A1215" t="s">
        <v>1460</v>
      </c>
      <c r="B1215" s="3" t="s">
        <v>20</v>
      </c>
      <c r="C1215" s="3">
        <v>65999</v>
      </c>
      <c r="D1215" s="3" t="str">
        <f t="shared" ref="D1215:D1278" si="33">SUBSTITUTE(SUBSTITUTE(I1215,"sold",""), "+", "")</f>
        <v xml:space="preserve">15 </v>
      </c>
      <c r="E1215" s="3">
        <v>249</v>
      </c>
      <c r="I1215" t="s">
        <v>386</v>
      </c>
      <c r="J1215" s="3">
        <f>Table1[[#This Row],[Quantity_Sold (int)]]/Table1[[#This Row],[Quantity_In_Inventory]]</f>
        <v>2.2727617085107349E-4</v>
      </c>
      <c r="M1215" t="str" cm="1">
        <f t="array" ref="M1215">_xlfn.IFS(AND(L1215 &gt;= 0.5,L1215 &lt;= 1.5), "Perfect", L1215 &lt; 0.5, "Understocked", L1215 &gt; 1.5, "Overstocked")</f>
        <v>Understocked</v>
      </c>
    </row>
    <row r="1216" spans="1:13" hidden="1" x14ac:dyDescent="0.3">
      <c r="A1216" t="s">
        <v>1461</v>
      </c>
      <c r="B1216" s="3" t="s">
        <v>20</v>
      </c>
      <c r="C1216" s="3">
        <v>52</v>
      </c>
      <c r="D1216" s="3" t="str">
        <f t="shared" si="33"/>
        <v xml:space="preserve">88 </v>
      </c>
      <c r="E1216" s="3">
        <v>85</v>
      </c>
      <c r="I1216" t="s">
        <v>327</v>
      </c>
      <c r="J1216" s="3">
        <f>Table1[[#This Row],[Quantity_Sold (int)]]/Table1[[#This Row],[Quantity_In_Inventory]]</f>
        <v>1.6923076923076923</v>
      </c>
      <c r="M1216" t="str" cm="1">
        <f t="array" ref="M1216">_xlfn.IFS(AND(L1216 &gt;= 0.5,L1216 &lt;= 1.5), "Perfect", L1216 &lt; 0.5, "Understocked", L1216 &gt; 1.5, "Overstocked")</f>
        <v>Understocked</v>
      </c>
    </row>
    <row r="1217" spans="1:13" hidden="1" x14ac:dyDescent="0.3">
      <c r="A1217" t="s">
        <v>1462</v>
      </c>
      <c r="B1217" s="3" t="s">
        <v>20</v>
      </c>
      <c r="C1217" s="3">
        <v>1978</v>
      </c>
      <c r="D1217" s="3" t="str">
        <f t="shared" si="33"/>
        <v xml:space="preserve">42 </v>
      </c>
      <c r="E1217" s="3">
        <v>37</v>
      </c>
      <c r="I1217" t="s">
        <v>870</v>
      </c>
      <c r="J1217" s="3">
        <f>Table1[[#This Row],[Quantity_Sold (int)]]/Table1[[#This Row],[Quantity_In_Inventory]]</f>
        <v>2.1233569261880688E-2</v>
      </c>
      <c r="M1217" t="str" cm="1">
        <f t="array" ref="M1217">_xlfn.IFS(AND(L1217 &gt;= 0.5,L1217 &lt;= 1.5), "Perfect", L1217 &lt; 0.5, "Understocked", L1217 &gt; 1.5, "Overstocked")</f>
        <v>Understocked</v>
      </c>
    </row>
    <row r="1218" spans="1:13" hidden="1" x14ac:dyDescent="0.3">
      <c r="A1218" t="s">
        <v>1064</v>
      </c>
      <c r="B1218" s="3" t="s">
        <v>20</v>
      </c>
      <c r="C1218" s="3">
        <v>84</v>
      </c>
      <c r="D1218" s="3" t="str">
        <f t="shared" si="33"/>
        <v xml:space="preserve">490 </v>
      </c>
      <c r="E1218" s="3">
        <v>22</v>
      </c>
      <c r="I1218" t="s">
        <v>706</v>
      </c>
      <c r="J1218" s="3">
        <f>Table1[[#This Row],[Quantity_Sold (int)]]/Table1[[#This Row],[Quantity_In_Inventory]]</f>
        <v>5.833333333333333</v>
      </c>
      <c r="M1218" t="str" cm="1">
        <f t="array" ref="M1218">_xlfn.IFS(AND(L1218 &gt;= 0.5,L1218 &lt;= 1.5), "Perfect", L1218 &lt; 0.5, "Understocked", L1218 &gt; 1.5, "Overstocked")</f>
        <v>Understocked</v>
      </c>
    </row>
    <row r="1219" spans="1:13" hidden="1" x14ac:dyDescent="0.3">
      <c r="A1219" t="s">
        <v>1463</v>
      </c>
      <c r="B1219" s="3" t="s">
        <v>20</v>
      </c>
      <c r="C1219" s="3">
        <v>268196</v>
      </c>
      <c r="D1219" s="3" t="str">
        <f t="shared" si="33"/>
        <v xml:space="preserve">57 </v>
      </c>
      <c r="E1219" s="3">
        <v>208</v>
      </c>
      <c r="I1219" t="s">
        <v>1406</v>
      </c>
      <c r="J1219" s="3">
        <f>Table1[[#This Row],[Quantity_Sold (int)]]/Table1[[#This Row],[Quantity_In_Inventory]]</f>
        <v>2.1253113394681503E-4</v>
      </c>
      <c r="M1219" t="str" cm="1">
        <f t="array" ref="M1219">_xlfn.IFS(AND(L1219 &gt;= 0.5,L1219 &lt;= 1.5), "Perfect", L1219 &lt; 0.5, "Understocked", L1219 &gt; 1.5, "Overstocked")</f>
        <v>Understocked</v>
      </c>
    </row>
    <row r="1220" spans="1:13" hidden="1" x14ac:dyDescent="0.3">
      <c r="A1220" t="s">
        <v>1464</v>
      </c>
      <c r="B1220" s="3" t="s">
        <v>20</v>
      </c>
      <c r="C1220" s="3">
        <v>204</v>
      </c>
      <c r="D1220" s="3" t="str">
        <f t="shared" si="33"/>
        <v xml:space="preserve">47 </v>
      </c>
      <c r="E1220" s="3">
        <v>587</v>
      </c>
      <c r="I1220" t="s">
        <v>268</v>
      </c>
      <c r="J1220" s="3">
        <f>Table1[[#This Row],[Quantity_Sold (int)]]/Table1[[#This Row],[Quantity_In_Inventory]]</f>
        <v>0.23039215686274508</v>
      </c>
      <c r="M1220" t="str" cm="1">
        <f t="array" ref="M1220">_xlfn.IFS(AND(L1220 &gt;= 0.5,L1220 &lt;= 1.5), "Perfect", L1220 &lt; 0.5, "Understocked", L1220 &gt; 1.5, "Overstocked")</f>
        <v>Understocked</v>
      </c>
    </row>
    <row r="1221" spans="1:13" hidden="1" x14ac:dyDescent="0.3">
      <c r="A1221" t="s">
        <v>1465</v>
      </c>
      <c r="B1221" s="3" t="s">
        <v>20</v>
      </c>
      <c r="C1221" s="3">
        <v>3954</v>
      </c>
      <c r="D1221" s="3" t="str">
        <f t="shared" si="33"/>
        <v xml:space="preserve">15 </v>
      </c>
      <c r="E1221" s="3">
        <v>79</v>
      </c>
      <c r="I1221" t="s">
        <v>386</v>
      </c>
      <c r="J1221" s="3">
        <f>Table1[[#This Row],[Quantity_Sold (int)]]/Table1[[#This Row],[Quantity_In_Inventory]]</f>
        <v>3.7936267071320183E-3</v>
      </c>
      <c r="M1221" t="str" cm="1">
        <f t="array" ref="M1221">_xlfn.IFS(AND(L1221 &gt;= 0.5,L1221 &lt;= 1.5), "Perfect", L1221 &lt; 0.5, "Understocked", L1221 &gt; 1.5, "Overstocked")</f>
        <v>Understocked</v>
      </c>
    </row>
    <row r="1222" spans="1:13" hidden="1" x14ac:dyDescent="0.3">
      <c r="A1222" t="s">
        <v>1466</v>
      </c>
      <c r="B1222" s="3" t="s">
        <v>20</v>
      </c>
      <c r="C1222" s="3">
        <v>14969</v>
      </c>
      <c r="D1222" s="3" t="str">
        <f t="shared" si="33"/>
        <v xml:space="preserve">85 </v>
      </c>
      <c r="E1222" s="3">
        <v>27</v>
      </c>
      <c r="I1222" t="s">
        <v>329</v>
      </c>
      <c r="J1222" s="3">
        <f>Table1[[#This Row],[Quantity_Sold (int)]]/Table1[[#This Row],[Quantity_In_Inventory]]</f>
        <v>5.6784020308637854E-3</v>
      </c>
      <c r="M1222" t="str" cm="1">
        <f t="array" ref="M1222">_xlfn.IFS(AND(L1222 &gt;= 0.5,L1222 &lt;= 1.5), "Perfect", L1222 &lt; 0.5, "Understocked", L1222 &gt; 1.5, "Overstocked")</f>
        <v>Understocked</v>
      </c>
    </row>
    <row r="1223" spans="1:13" hidden="1" x14ac:dyDescent="0.3">
      <c r="A1223" t="s">
        <v>1467</v>
      </c>
      <c r="B1223" s="3" t="s">
        <v>20</v>
      </c>
      <c r="C1223" s="3">
        <v>6</v>
      </c>
      <c r="D1223" s="3" t="str">
        <f t="shared" si="33"/>
        <v xml:space="preserve">53 </v>
      </c>
      <c r="E1223" s="3">
        <v>102</v>
      </c>
      <c r="I1223" t="s">
        <v>824</v>
      </c>
      <c r="J1223" s="3">
        <f>Table1[[#This Row],[Quantity_Sold (int)]]/Table1[[#This Row],[Quantity_In_Inventory]]</f>
        <v>8.8333333333333339</v>
      </c>
      <c r="M1223" t="str" cm="1">
        <f t="array" ref="M1223">_xlfn.IFS(AND(L1223 &gt;= 0.5,L1223 &lt;= 1.5), "Perfect", L1223 &lt; 0.5, "Understocked", L1223 &gt; 1.5, "Overstocked")</f>
        <v>Understocked</v>
      </c>
    </row>
    <row r="1224" spans="1:13" hidden="1" x14ac:dyDescent="0.3">
      <c r="A1224" t="s">
        <v>1468</v>
      </c>
      <c r="B1224" s="3" t="s">
        <v>20</v>
      </c>
      <c r="C1224" s="3">
        <v>50</v>
      </c>
      <c r="D1224" s="3" t="str">
        <f t="shared" si="33"/>
        <v xml:space="preserve">149 </v>
      </c>
      <c r="E1224" s="3">
        <v>49</v>
      </c>
      <c r="I1224" t="s">
        <v>501</v>
      </c>
      <c r="J1224" s="3">
        <f>Table1[[#This Row],[Quantity_Sold (int)]]/Table1[[#This Row],[Quantity_In_Inventory]]</f>
        <v>2.98</v>
      </c>
      <c r="M1224" t="str" cm="1">
        <f t="array" ref="M1224">_xlfn.IFS(AND(L1224 &gt;= 0.5,L1224 &lt;= 1.5), "Perfect", L1224 &lt; 0.5, "Understocked", L1224 &gt; 1.5, "Overstocked")</f>
        <v>Understocked</v>
      </c>
    </row>
    <row r="1225" spans="1:13" hidden="1" x14ac:dyDescent="0.3">
      <c r="A1225" t="s">
        <v>1469</v>
      </c>
      <c r="B1225" s="3" t="s">
        <v>20</v>
      </c>
      <c r="C1225" s="3">
        <v>5988</v>
      </c>
      <c r="D1225" s="3" t="str">
        <f t="shared" si="33"/>
        <v xml:space="preserve">211 </v>
      </c>
      <c r="E1225" s="3">
        <v>41</v>
      </c>
      <c r="I1225" t="s">
        <v>163</v>
      </c>
      <c r="J1225" s="3">
        <f>Table1[[#This Row],[Quantity_Sold (int)]]/Table1[[#This Row],[Quantity_In_Inventory]]</f>
        <v>3.5237140948563797E-2</v>
      </c>
      <c r="M1225" t="str" cm="1">
        <f t="array" ref="M1225">_xlfn.IFS(AND(L1225 &gt;= 0.5,L1225 &lt;= 1.5), "Perfect", L1225 &lt; 0.5, "Understocked", L1225 &gt; 1.5, "Overstocked")</f>
        <v>Understocked</v>
      </c>
    </row>
    <row r="1226" spans="1:13" hidden="1" x14ac:dyDescent="0.3">
      <c r="A1226" t="s">
        <v>1470</v>
      </c>
      <c r="B1226" s="3" t="s">
        <v>20</v>
      </c>
      <c r="C1226" s="3">
        <v>380</v>
      </c>
      <c r="D1226" s="3" t="str">
        <f t="shared" si="33"/>
        <v xml:space="preserve">23 </v>
      </c>
      <c r="E1226" s="3">
        <v>1647</v>
      </c>
      <c r="I1226" t="s">
        <v>54</v>
      </c>
      <c r="J1226" s="3">
        <f>Table1[[#This Row],[Quantity_Sold (int)]]/Table1[[#This Row],[Quantity_In_Inventory]]</f>
        <v>6.0526315789473685E-2</v>
      </c>
      <c r="M1226" t="str" cm="1">
        <f t="array" ref="M1226">_xlfn.IFS(AND(L1226 &gt;= 0.5,L1226 &lt;= 1.5), "Perfect", L1226 &lt; 0.5, "Understocked", L1226 &gt; 1.5, "Overstocked")</f>
        <v>Understocked</v>
      </c>
    </row>
    <row r="1227" spans="1:13" hidden="1" x14ac:dyDescent="0.3">
      <c r="A1227" t="s">
        <v>1471</v>
      </c>
      <c r="B1227" s="3" t="s">
        <v>20</v>
      </c>
      <c r="C1227" s="3">
        <v>51</v>
      </c>
      <c r="D1227" s="3" t="str">
        <f t="shared" si="33"/>
        <v xml:space="preserve">96 </v>
      </c>
      <c r="E1227" s="3">
        <v>65</v>
      </c>
      <c r="I1227" t="s">
        <v>1060</v>
      </c>
      <c r="J1227" s="3">
        <f>Table1[[#This Row],[Quantity_Sold (int)]]/Table1[[#This Row],[Quantity_In_Inventory]]</f>
        <v>1.8823529411764706</v>
      </c>
      <c r="M1227" t="str" cm="1">
        <f t="array" ref="M1227">_xlfn.IFS(AND(L1227 &gt;= 0.5,L1227 &lt;= 1.5), "Perfect", L1227 &lt; 0.5, "Understocked", L1227 &gt; 1.5, "Overstocked")</f>
        <v>Understocked</v>
      </c>
    </row>
    <row r="1228" spans="1:13" hidden="1" x14ac:dyDescent="0.3">
      <c r="A1228" t="s">
        <v>1472</v>
      </c>
      <c r="B1228" s="3" t="s">
        <v>20</v>
      </c>
      <c r="C1228" s="3">
        <v>32</v>
      </c>
      <c r="D1228" s="3" t="str">
        <f t="shared" si="33"/>
        <v xml:space="preserve">397 </v>
      </c>
      <c r="E1228" s="3">
        <v>11</v>
      </c>
      <c r="I1228" t="s">
        <v>1473</v>
      </c>
      <c r="J1228" s="3">
        <f>Table1[[#This Row],[Quantity_Sold (int)]]/Table1[[#This Row],[Quantity_In_Inventory]]</f>
        <v>12.40625</v>
      </c>
      <c r="M1228" t="str" cm="1">
        <f t="array" ref="M1228">_xlfn.IFS(AND(L1228 &gt;= 0.5,L1228 &lt;= 1.5), "Perfect", L1228 &lt; 0.5, "Understocked", L1228 &gt; 1.5, "Overstocked")</f>
        <v>Understocked</v>
      </c>
    </row>
    <row r="1229" spans="1:13" hidden="1" x14ac:dyDescent="0.3">
      <c r="A1229" t="s">
        <v>1474</v>
      </c>
      <c r="B1229" s="3" t="s">
        <v>20</v>
      </c>
      <c r="C1229" s="3">
        <v>10807</v>
      </c>
      <c r="D1229" s="3" t="str">
        <f t="shared" si="33"/>
        <v xml:space="preserve">122 </v>
      </c>
      <c r="E1229" s="3">
        <v>72</v>
      </c>
      <c r="I1229" t="s">
        <v>1475</v>
      </c>
      <c r="J1229" s="3">
        <f>Table1[[#This Row],[Quantity_Sold (int)]]/Table1[[#This Row],[Quantity_In_Inventory]]</f>
        <v>1.1288979365226243E-2</v>
      </c>
      <c r="M1229" t="str" cm="1">
        <f t="array" ref="M1229">_xlfn.IFS(AND(L1229 &gt;= 0.5,L1229 &lt;= 1.5), "Perfect", L1229 &lt; 0.5, "Understocked", L1229 &gt; 1.5, "Overstocked")</f>
        <v>Understocked</v>
      </c>
    </row>
    <row r="1230" spans="1:13" hidden="1" x14ac:dyDescent="0.3">
      <c r="A1230" t="s">
        <v>1065</v>
      </c>
      <c r="B1230" s="3" t="s">
        <v>20</v>
      </c>
      <c r="C1230" s="3">
        <v>10</v>
      </c>
      <c r="D1230" s="3" t="str">
        <f t="shared" si="33"/>
        <v xml:space="preserve">182 </v>
      </c>
      <c r="E1230" s="3">
        <v>69</v>
      </c>
      <c r="I1230" t="s">
        <v>1272</v>
      </c>
      <c r="J1230" s="3">
        <f>Table1[[#This Row],[Quantity_Sold (int)]]/Table1[[#This Row],[Quantity_In_Inventory]]</f>
        <v>18.2</v>
      </c>
      <c r="M1230" t="str" cm="1">
        <f t="array" ref="M1230">_xlfn.IFS(AND(L1230 &gt;= 0.5,L1230 &lt;= 1.5), "Perfect", L1230 &lt; 0.5, "Understocked", L1230 &gt; 1.5, "Overstocked")</f>
        <v>Understocked</v>
      </c>
    </row>
    <row r="1231" spans="1:13" hidden="1" x14ac:dyDescent="0.3">
      <c r="A1231" t="s">
        <v>1476</v>
      </c>
      <c r="B1231" s="3" t="s">
        <v>20</v>
      </c>
      <c r="C1231" s="3">
        <v>961</v>
      </c>
      <c r="D1231" s="3" t="str">
        <f t="shared" si="33"/>
        <v xml:space="preserve">0 </v>
      </c>
      <c r="E1231" s="3">
        <v>1429</v>
      </c>
      <c r="I1231" t="s">
        <v>10</v>
      </c>
      <c r="J1231" s="3">
        <f>Table1[[#This Row],[Quantity_Sold (int)]]/Table1[[#This Row],[Quantity_In_Inventory]]</f>
        <v>0</v>
      </c>
      <c r="M1231" t="str" cm="1">
        <f t="array" ref="M1231">_xlfn.IFS(AND(L1231 &gt;= 0.5,L1231 &lt;= 1.5), "Perfect", L1231 &lt; 0.5, "Understocked", L1231 &gt; 1.5, "Overstocked")</f>
        <v>Understocked</v>
      </c>
    </row>
    <row r="1232" spans="1:13" hidden="1" x14ac:dyDescent="0.3">
      <c r="A1232" t="s">
        <v>1477</v>
      </c>
      <c r="B1232" s="3" t="s">
        <v>20</v>
      </c>
      <c r="C1232" s="3">
        <v>164626</v>
      </c>
      <c r="D1232" s="3" t="str">
        <f t="shared" si="33"/>
        <v xml:space="preserve">19 </v>
      </c>
      <c r="E1232" s="3">
        <v>266</v>
      </c>
      <c r="I1232" t="s">
        <v>341</v>
      </c>
      <c r="J1232" s="3">
        <f>Table1[[#This Row],[Quantity_Sold (int)]]/Table1[[#This Row],[Quantity_In_Inventory]]</f>
        <v>1.1541311821947931E-4</v>
      </c>
      <c r="M1232" t="str" cm="1">
        <f t="array" ref="M1232">_xlfn.IFS(AND(L1232 &gt;= 0.5,L1232 &lt;= 1.5), "Perfect", L1232 &lt; 0.5, "Understocked", L1232 &gt; 1.5, "Overstocked")</f>
        <v>Understocked</v>
      </c>
    </row>
    <row r="1233" spans="1:13" hidden="1" x14ac:dyDescent="0.3">
      <c r="A1233" t="s">
        <v>1478</v>
      </c>
      <c r="B1233" s="3" t="s">
        <v>20</v>
      </c>
      <c r="C1233" s="3">
        <v>55975</v>
      </c>
      <c r="D1233" s="3" t="str">
        <f t="shared" si="33"/>
        <v xml:space="preserve">129 </v>
      </c>
      <c r="E1233" s="3">
        <v>60</v>
      </c>
      <c r="I1233" t="s">
        <v>25</v>
      </c>
      <c r="J1233" s="3">
        <f>Table1[[#This Row],[Quantity_Sold (int)]]/Table1[[#This Row],[Quantity_In_Inventory]]</f>
        <v>2.3046002679767753E-3</v>
      </c>
      <c r="M1233" t="str" cm="1">
        <f t="array" ref="M1233">_xlfn.IFS(AND(L1233 &gt;= 0.5,L1233 &lt;= 1.5), "Perfect", L1233 &lt; 0.5, "Understocked", L1233 &gt; 1.5, "Overstocked")</f>
        <v>Understocked</v>
      </c>
    </row>
    <row r="1234" spans="1:13" hidden="1" x14ac:dyDescent="0.3">
      <c r="A1234" t="s">
        <v>37</v>
      </c>
      <c r="B1234" s="3" t="s">
        <v>20</v>
      </c>
      <c r="C1234" s="3">
        <v>207</v>
      </c>
      <c r="D1234" s="3" t="str">
        <f t="shared" si="33"/>
        <v xml:space="preserve">26 </v>
      </c>
      <c r="E1234" s="3">
        <v>256</v>
      </c>
      <c r="I1234" t="s">
        <v>512</v>
      </c>
      <c r="J1234" s="3">
        <f>Table1[[#This Row],[Quantity_Sold (int)]]/Table1[[#This Row],[Quantity_In_Inventory]]</f>
        <v>0.12560386473429952</v>
      </c>
      <c r="M1234" t="str" cm="1">
        <f t="array" ref="M1234">_xlfn.IFS(AND(L1234 &gt;= 0.5,L1234 &lt;= 1.5), "Perfect", L1234 &lt; 0.5, "Understocked", L1234 &gt; 1.5, "Overstocked")</f>
        <v>Understocked</v>
      </c>
    </row>
    <row r="1235" spans="1:13" hidden="1" x14ac:dyDescent="0.3">
      <c r="A1235" t="s">
        <v>1479</v>
      </c>
      <c r="B1235" s="3" t="s">
        <v>20</v>
      </c>
      <c r="C1235" s="3">
        <v>179</v>
      </c>
      <c r="D1235" s="3" t="str">
        <f t="shared" si="33"/>
        <v xml:space="preserve">14 </v>
      </c>
      <c r="E1235" s="3">
        <v>79</v>
      </c>
      <c r="I1235" t="s">
        <v>377</v>
      </c>
      <c r="J1235" s="3">
        <f>Table1[[#This Row],[Quantity_Sold (int)]]/Table1[[#This Row],[Quantity_In_Inventory]]</f>
        <v>7.8212290502793297E-2</v>
      </c>
      <c r="M1235" t="str" cm="1">
        <f t="array" ref="M1235">_xlfn.IFS(AND(L1235 &gt;= 0.5,L1235 &lt;= 1.5), "Perfect", L1235 &lt; 0.5, "Understocked", L1235 &gt; 1.5, "Overstocked")</f>
        <v>Understocked</v>
      </c>
    </row>
    <row r="1236" spans="1:13" hidden="1" x14ac:dyDescent="0.3">
      <c r="A1236" t="s">
        <v>1480</v>
      </c>
      <c r="B1236" s="3" t="s">
        <v>20</v>
      </c>
      <c r="C1236" s="3">
        <v>116</v>
      </c>
      <c r="D1236" s="3" t="str">
        <f t="shared" si="33"/>
        <v xml:space="preserve">85 </v>
      </c>
      <c r="E1236" s="3">
        <v>42</v>
      </c>
      <c r="I1236" t="s">
        <v>329</v>
      </c>
      <c r="J1236" s="3">
        <f>Table1[[#This Row],[Quantity_Sold (int)]]/Table1[[#This Row],[Quantity_In_Inventory]]</f>
        <v>0.73275862068965514</v>
      </c>
      <c r="M1236" t="str" cm="1">
        <f t="array" ref="M1236">_xlfn.IFS(AND(L1236 &gt;= 0.5,L1236 &lt;= 1.5), "Perfect", L1236 &lt; 0.5, "Understocked", L1236 &gt; 1.5, "Overstocked")</f>
        <v>Understocked</v>
      </c>
    </row>
    <row r="1237" spans="1:13" hidden="1" x14ac:dyDescent="0.3">
      <c r="A1237" t="s">
        <v>1481</v>
      </c>
      <c r="B1237" s="3" t="s">
        <v>20</v>
      </c>
      <c r="C1237" s="3">
        <v>286</v>
      </c>
      <c r="D1237" s="3" t="str">
        <f t="shared" si="33"/>
        <v xml:space="preserve">47 </v>
      </c>
      <c r="E1237" s="3">
        <v>3374</v>
      </c>
      <c r="I1237" t="s">
        <v>268</v>
      </c>
      <c r="J1237" s="3">
        <f>Table1[[#This Row],[Quantity_Sold (int)]]/Table1[[#This Row],[Quantity_In_Inventory]]</f>
        <v>0.16433566433566432</v>
      </c>
      <c r="M1237" t="str" cm="1">
        <f t="array" ref="M1237">_xlfn.IFS(AND(L1237 &gt;= 0.5,L1237 &lt;= 1.5), "Perfect", L1237 &lt; 0.5, "Understocked", L1237 &gt; 1.5, "Overstocked")</f>
        <v>Understocked</v>
      </c>
    </row>
    <row r="1238" spans="1:13" hidden="1" x14ac:dyDescent="0.3">
      <c r="A1238" t="s">
        <v>1482</v>
      </c>
      <c r="B1238" s="3" t="s">
        <v>20</v>
      </c>
      <c r="C1238" s="3">
        <v>11368</v>
      </c>
      <c r="D1238" s="3" t="str">
        <f t="shared" si="33"/>
        <v xml:space="preserve">3,000 </v>
      </c>
      <c r="E1238" s="3">
        <v>2578</v>
      </c>
      <c r="I1238" t="s">
        <v>42</v>
      </c>
      <c r="J1238" s="3">
        <f>Table1[[#This Row],[Quantity_Sold (int)]]/Table1[[#This Row],[Quantity_In_Inventory]]</f>
        <v>2.6389866291344125E-4</v>
      </c>
      <c r="M1238" t="str" cm="1">
        <f t="array" ref="M1238">_xlfn.IFS(AND(L1238 &gt;= 0.5,L1238 &lt;= 1.5), "Perfect", L1238 &lt; 0.5, "Understocked", L1238 &gt; 1.5, "Overstocked")</f>
        <v>Understocked</v>
      </c>
    </row>
    <row r="1239" spans="1:13" hidden="1" x14ac:dyDescent="0.3">
      <c r="A1239" t="s">
        <v>1022</v>
      </c>
      <c r="B1239" s="3" t="s">
        <v>20</v>
      </c>
      <c r="C1239" s="3">
        <v>64</v>
      </c>
      <c r="D1239" s="3" t="str">
        <f t="shared" si="33"/>
        <v xml:space="preserve">283 </v>
      </c>
      <c r="E1239" s="3">
        <v>52</v>
      </c>
      <c r="I1239" t="s">
        <v>245</v>
      </c>
      <c r="J1239" s="3">
        <f>Table1[[#This Row],[Quantity_Sold (int)]]/Table1[[#This Row],[Quantity_In_Inventory]]</f>
        <v>4.421875</v>
      </c>
      <c r="M1239" t="str" cm="1">
        <f t="array" ref="M1239">_xlfn.IFS(AND(L1239 &gt;= 0.5,L1239 &lt;= 1.5), "Perfect", L1239 &lt; 0.5, "Understocked", L1239 &gt; 1.5, "Overstocked")</f>
        <v>Understocked</v>
      </c>
    </row>
    <row r="1240" spans="1:13" hidden="1" x14ac:dyDescent="0.3">
      <c r="A1240" t="s">
        <v>682</v>
      </c>
      <c r="B1240" s="3" t="s">
        <v>20</v>
      </c>
      <c r="C1240" s="3">
        <v>337</v>
      </c>
      <c r="D1240" s="3" t="str">
        <f t="shared" si="33"/>
        <v xml:space="preserve">31 </v>
      </c>
      <c r="E1240" s="3">
        <v>254</v>
      </c>
      <c r="I1240" t="s">
        <v>629</v>
      </c>
      <c r="J1240" s="3">
        <f>Table1[[#This Row],[Quantity_Sold (int)]]/Table1[[#This Row],[Quantity_In_Inventory]]</f>
        <v>9.1988130563798218E-2</v>
      </c>
      <c r="M1240" t="str" cm="1">
        <f t="array" ref="M1240">_xlfn.IFS(AND(L1240 &gt;= 0.5,L1240 &lt;= 1.5), "Perfect", L1240 &lt; 0.5, "Understocked", L1240 &gt; 1.5, "Overstocked")</f>
        <v>Understocked</v>
      </c>
    </row>
    <row r="1241" spans="1:13" hidden="1" x14ac:dyDescent="0.3">
      <c r="A1241" t="s">
        <v>1483</v>
      </c>
      <c r="B1241" s="3" t="s">
        <v>20</v>
      </c>
      <c r="C1241" s="3">
        <v>1</v>
      </c>
      <c r="D1241" s="3" t="str">
        <f t="shared" si="33"/>
        <v xml:space="preserve">700 </v>
      </c>
      <c r="E1241" s="3">
        <v>226</v>
      </c>
      <c r="I1241" t="s">
        <v>231</v>
      </c>
      <c r="J1241" s="3">
        <f>Table1[[#This Row],[Quantity_Sold (int)]]/Table1[[#This Row],[Quantity_In_Inventory]]</f>
        <v>700</v>
      </c>
      <c r="M1241" t="str" cm="1">
        <f t="array" ref="M1241">_xlfn.IFS(AND(L1241 &gt;= 0.5,L1241 &lt;= 1.5), "Perfect", L1241 &lt; 0.5, "Understocked", L1241 &gt; 1.5, "Overstocked")</f>
        <v>Understocked</v>
      </c>
    </row>
    <row r="1242" spans="1:13" hidden="1" x14ac:dyDescent="0.3">
      <c r="A1242" t="s">
        <v>1484</v>
      </c>
      <c r="B1242" s="3" t="s">
        <v>20</v>
      </c>
      <c r="C1242" s="3">
        <v>1025</v>
      </c>
      <c r="D1242" s="3" t="str">
        <f t="shared" si="33"/>
        <v xml:space="preserve">41 </v>
      </c>
      <c r="E1242" s="3">
        <v>189</v>
      </c>
      <c r="I1242" t="s">
        <v>549</v>
      </c>
      <c r="J1242" s="3">
        <f>Table1[[#This Row],[Quantity_Sold (int)]]/Table1[[#This Row],[Quantity_In_Inventory]]</f>
        <v>0.04</v>
      </c>
      <c r="M1242" t="str" cm="1">
        <f t="array" ref="M1242">_xlfn.IFS(AND(L1242 &gt;= 0.5,L1242 &lt;= 1.5), "Perfect", L1242 &lt; 0.5, "Understocked", L1242 &gt; 1.5, "Overstocked")</f>
        <v>Understocked</v>
      </c>
    </row>
    <row r="1243" spans="1:13" hidden="1" x14ac:dyDescent="0.3">
      <c r="A1243" t="s">
        <v>1486</v>
      </c>
      <c r="B1243" s="3" t="s">
        <v>20</v>
      </c>
      <c r="C1243" s="3">
        <v>1742</v>
      </c>
      <c r="D1243" s="3" t="str">
        <f t="shared" si="33"/>
        <v xml:space="preserve">600 </v>
      </c>
      <c r="E1243" s="3">
        <v>997</v>
      </c>
      <c r="I1243" t="s">
        <v>93</v>
      </c>
      <c r="J1243" s="3">
        <f>Table1[[#This Row],[Quantity_Sold (int)]]/Table1[[#This Row],[Quantity_In_Inventory]]</f>
        <v>0.34443168771526983</v>
      </c>
      <c r="M1243" t="str" cm="1">
        <f t="array" ref="M1243">_xlfn.IFS(AND(L1243 &gt;= 0.5,L1243 &lt;= 1.5), "Perfect", L1243 &lt; 0.5, "Understocked", L1243 &gt; 1.5, "Overstocked")</f>
        <v>Understocked</v>
      </c>
    </row>
    <row r="1244" spans="1:13" hidden="1" x14ac:dyDescent="0.3">
      <c r="A1244" t="s">
        <v>304</v>
      </c>
      <c r="B1244" s="3" t="s">
        <v>20</v>
      </c>
      <c r="C1244" s="3">
        <v>103</v>
      </c>
      <c r="D1244" s="3" t="str">
        <f t="shared" si="33"/>
        <v xml:space="preserve">324 </v>
      </c>
      <c r="E1244" s="3">
        <v>229</v>
      </c>
      <c r="I1244" t="s">
        <v>1487</v>
      </c>
      <c r="J1244" s="3">
        <f>Table1[[#This Row],[Quantity_Sold (int)]]/Table1[[#This Row],[Quantity_In_Inventory]]</f>
        <v>3.145631067961165</v>
      </c>
      <c r="M1244" t="str" cm="1">
        <f t="array" ref="M1244">_xlfn.IFS(AND(L1244 &gt;= 0.5,L1244 &lt;= 1.5), "Perfect", L1244 &lt; 0.5, "Understocked", L1244 &gt; 1.5, "Overstocked")</f>
        <v>Understocked</v>
      </c>
    </row>
    <row r="1245" spans="1:13" hidden="1" x14ac:dyDescent="0.3">
      <c r="A1245" t="s">
        <v>1488</v>
      </c>
      <c r="B1245" s="3" t="s">
        <v>20</v>
      </c>
      <c r="C1245" s="3">
        <v>28</v>
      </c>
      <c r="D1245" s="3" t="str">
        <f t="shared" si="33"/>
        <v>600 누적 판매</v>
      </c>
      <c r="E1245" s="3">
        <v>71</v>
      </c>
      <c r="I1245" t="s">
        <v>1489</v>
      </c>
      <c r="J1245" s="3" t="e">
        <f>Table1[[#This Row],[Quantity_Sold (int)]]/Table1[[#This Row],[Quantity_In_Inventory]]</f>
        <v>#VALUE!</v>
      </c>
      <c r="M1245" t="str" cm="1">
        <f t="array" ref="M1245">_xlfn.IFS(AND(L1245 &gt;= 0.5,L1245 &lt;= 1.5), "Perfect", L1245 &lt; 0.5, "Understocked", L1245 &gt; 1.5, "Overstocked")</f>
        <v>Understocked</v>
      </c>
    </row>
    <row r="1246" spans="1:13" hidden="1" x14ac:dyDescent="0.3">
      <c r="A1246" t="s">
        <v>466</v>
      </c>
      <c r="B1246" s="3" t="s">
        <v>20</v>
      </c>
      <c r="C1246" s="3">
        <v>1546</v>
      </c>
      <c r="D1246" s="3" t="str">
        <f t="shared" si="33"/>
        <v xml:space="preserve">2 </v>
      </c>
      <c r="E1246" s="3">
        <v>91</v>
      </c>
      <c r="I1246" t="s">
        <v>51</v>
      </c>
      <c r="J1246" s="3">
        <f>Table1[[#This Row],[Quantity_Sold (int)]]/Table1[[#This Row],[Quantity_In_Inventory]]</f>
        <v>1.29366106080207E-3</v>
      </c>
      <c r="M1246" t="str" cm="1">
        <f t="array" ref="M1246">_xlfn.IFS(AND(L1246 &gt;= 0.5,L1246 &lt;= 1.5), "Perfect", L1246 &lt; 0.5, "Understocked", L1246 &gt; 1.5, "Overstocked")</f>
        <v>Understocked</v>
      </c>
    </row>
    <row r="1247" spans="1:13" hidden="1" x14ac:dyDescent="0.3">
      <c r="A1247" t="s">
        <v>1490</v>
      </c>
      <c r="B1247" s="3" t="s">
        <v>20</v>
      </c>
      <c r="C1247" s="3">
        <v>2395</v>
      </c>
      <c r="D1247" s="3" t="str">
        <f t="shared" si="33"/>
        <v xml:space="preserve">163 </v>
      </c>
      <c r="E1247" s="3">
        <v>659</v>
      </c>
      <c r="I1247" t="s">
        <v>188</v>
      </c>
      <c r="J1247" s="3">
        <f>Table1[[#This Row],[Quantity_Sold (int)]]/Table1[[#This Row],[Quantity_In_Inventory]]</f>
        <v>6.8058455114822544E-2</v>
      </c>
      <c r="M1247" t="str" cm="1">
        <f t="array" ref="M1247">_xlfn.IFS(AND(L1247 &gt;= 0.5,L1247 &lt;= 1.5), "Perfect", L1247 &lt; 0.5, "Understocked", L1247 &gt; 1.5, "Overstocked")</f>
        <v>Understocked</v>
      </c>
    </row>
    <row r="1248" spans="1:13" hidden="1" x14ac:dyDescent="0.3">
      <c r="A1248" t="s">
        <v>1491</v>
      </c>
      <c r="B1248" s="3" t="s">
        <v>20</v>
      </c>
      <c r="C1248" s="3">
        <v>2441</v>
      </c>
      <c r="D1248" s="3" t="str">
        <f t="shared" si="33"/>
        <v xml:space="preserve">252 </v>
      </c>
      <c r="E1248" s="3">
        <v>63</v>
      </c>
      <c r="I1248" t="s">
        <v>765</v>
      </c>
      <c r="J1248" s="3">
        <f>Table1[[#This Row],[Quantity_Sold (int)]]/Table1[[#This Row],[Quantity_In_Inventory]]</f>
        <v>0.10323637853338796</v>
      </c>
      <c r="M1248" t="str" cm="1">
        <f t="array" ref="M1248">_xlfn.IFS(AND(L1248 &gt;= 0.5,L1248 &lt;= 1.5), "Perfect", L1248 &lt; 0.5, "Understocked", L1248 &gt; 1.5, "Overstocked")</f>
        <v>Understocked</v>
      </c>
    </row>
    <row r="1249" spans="1:13" hidden="1" x14ac:dyDescent="0.3">
      <c r="A1249" t="s">
        <v>1492</v>
      </c>
      <c r="B1249" s="3" t="s">
        <v>13</v>
      </c>
      <c r="C1249" s="3">
        <v>28</v>
      </c>
      <c r="D1249" s="3" t="str">
        <f t="shared" si="33"/>
        <v xml:space="preserve">29 </v>
      </c>
      <c r="E1249" s="3">
        <v>25</v>
      </c>
      <c r="I1249" t="s">
        <v>139</v>
      </c>
      <c r="J1249" s="3">
        <f>Table1[[#This Row],[Quantity_Sold (int)]]/Table1[[#This Row],[Quantity_In_Inventory]]</f>
        <v>1.0357142857142858</v>
      </c>
      <c r="M1249" t="str" cm="1">
        <f t="array" ref="M1249">_xlfn.IFS(AND(L1249 &gt;= 0.5,L1249 &lt;= 1.5), "Perfect", L1249 &lt; 0.5, "Understocked", L1249 &gt; 1.5, "Overstocked")</f>
        <v>Understocked</v>
      </c>
    </row>
    <row r="1250" spans="1:13" hidden="1" x14ac:dyDescent="0.3">
      <c r="A1250" t="s">
        <v>1493</v>
      </c>
      <c r="B1250" s="3" t="s">
        <v>13</v>
      </c>
      <c r="C1250" s="3">
        <v>7883</v>
      </c>
      <c r="D1250" s="3" t="str">
        <f t="shared" si="33"/>
        <v xml:space="preserve">199 </v>
      </c>
      <c r="E1250" s="3">
        <v>93</v>
      </c>
      <c r="I1250" t="s">
        <v>1233</v>
      </c>
      <c r="J1250" s="3">
        <f>Table1[[#This Row],[Quantity_Sold (int)]]/Table1[[#This Row],[Quantity_In_Inventory]]</f>
        <v>2.5244196371939618E-2</v>
      </c>
      <c r="M1250" t="str" cm="1">
        <f t="array" ref="M1250">_xlfn.IFS(AND(L1250 &gt;= 0.5,L1250 &lt;= 1.5), "Perfect", L1250 &lt; 0.5, "Understocked", L1250 &gt; 1.5, "Overstocked")</f>
        <v>Understocked</v>
      </c>
    </row>
    <row r="1251" spans="1:13" hidden="1" x14ac:dyDescent="0.3">
      <c r="A1251" t="s">
        <v>1494</v>
      </c>
      <c r="B1251" s="3" t="s">
        <v>13</v>
      </c>
      <c r="C1251" s="3">
        <v>122354</v>
      </c>
      <c r="D1251" s="3" t="str">
        <f t="shared" si="33"/>
        <v xml:space="preserve">91 </v>
      </c>
      <c r="E1251" s="3">
        <v>275</v>
      </c>
      <c r="I1251" t="s">
        <v>532</v>
      </c>
      <c r="J1251" s="3">
        <f>Table1[[#This Row],[Quantity_Sold (int)]]/Table1[[#This Row],[Quantity_In_Inventory]]</f>
        <v>7.4374356375762137E-4</v>
      </c>
      <c r="M1251" t="str" cm="1">
        <f t="array" ref="M1251">_xlfn.IFS(AND(L1251 &gt;= 0.5,L1251 &lt;= 1.5), "Perfect", L1251 &lt; 0.5, "Understocked", L1251 &gt; 1.5, "Overstocked")</f>
        <v>Understocked</v>
      </c>
    </row>
    <row r="1252" spans="1:13" hidden="1" x14ac:dyDescent="0.3">
      <c r="A1252" t="s">
        <v>1495</v>
      </c>
      <c r="B1252" s="3" t="s">
        <v>13</v>
      </c>
      <c r="C1252" s="3">
        <v>59</v>
      </c>
      <c r="D1252" s="3" t="str">
        <f t="shared" si="33"/>
        <v xml:space="preserve">43 </v>
      </c>
      <c r="E1252" s="3">
        <v>159</v>
      </c>
      <c r="I1252" t="s">
        <v>204</v>
      </c>
      <c r="J1252" s="3">
        <f>Table1[[#This Row],[Quantity_Sold (int)]]/Table1[[#This Row],[Quantity_In_Inventory]]</f>
        <v>0.72881355932203384</v>
      </c>
      <c r="M1252" t="str" cm="1">
        <f t="array" ref="M1252">_xlfn.IFS(AND(L1252 &gt;= 0.5,L1252 &lt;= 1.5), "Perfect", L1252 &lt; 0.5, "Understocked", L1252 &gt; 1.5, "Overstocked")</f>
        <v>Understocked</v>
      </c>
    </row>
    <row r="1253" spans="1:13" hidden="1" x14ac:dyDescent="0.3">
      <c r="A1253" t="s">
        <v>1496</v>
      </c>
      <c r="B1253" s="3" t="s">
        <v>13</v>
      </c>
      <c r="C1253" s="3">
        <v>38</v>
      </c>
      <c r="D1253" s="3" t="str">
        <f t="shared" si="33"/>
        <v xml:space="preserve">3,000 </v>
      </c>
      <c r="E1253" s="3">
        <v>444</v>
      </c>
      <c r="I1253" t="s">
        <v>42</v>
      </c>
      <c r="J1253" s="3">
        <f>Table1[[#This Row],[Quantity_Sold (int)]]/Table1[[#This Row],[Quantity_In_Inventory]]</f>
        <v>7.8947368421052627E-2</v>
      </c>
      <c r="M1253" t="str" cm="1">
        <f t="array" ref="M1253">_xlfn.IFS(AND(L1253 &gt;= 0.5,L1253 &lt;= 1.5), "Perfect", L1253 &lt; 0.5, "Understocked", L1253 &gt; 1.5, "Overstocked")</f>
        <v>Understocked</v>
      </c>
    </row>
    <row r="1254" spans="1:13" hidden="1" x14ac:dyDescent="0.3">
      <c r="A1254" t="s">
        <v>1497</v>
      </c>
      <c r="B1254" s="3" t="s">
        <v>13</v>
      </c>
      <c r="C1254" s="3">
        <v>49</v>
      </c>
      <c r="D1254" s="3" t="str">
        <f t="shared" si="33"/>
        <v xml:space="preserve">141 </v>
      </c>
      <c r="E1254" s="3">
        <v>250</v>
      </c>
      <c r="I1254" t="s">
        <v>1498</v>
      </c>
      <c r="J1254" s="3">
        <f>Table1[[#This Row],[Quantity_Sold (int)]]/Table1[[#This Row],[Quantity_In_Inventory]]</f>
        <v>2.8775510204081631</v>
      </c>
      <c r="M1254" t="str" cm="1">
        <f t="array" ref="M1254">_xlfn.IFS(AND(L1254 &gt;= 0.5,L1254 &lt;= 1.5), "Perfect", L1254 &lt; 0.5, "Understocked", L1254 &gt; 1.5, "Overstocked")</f>
        <v>Understocked</v>
      </c>
    </row>
    <row r="1255" spans="1:13" hidden="1" x14ac:dyDescent="0.3">
      <c r="A1255" t="s">
        <v>1499</v>
      </c>
      <c r="B1255" s="3" t="s">
        <v>13</v>
      </c>
      <c r="C1255" s="3">
        <v>16105</v>
      </c>
      <c r="D1255" s="3" t="str">
        <f t="shared" si="33"/>
        <v xml:space="preserve">25 </v>
      </c>
      <c r="E1255" s="3">
        <v>2384</v>
      </c>
      <c r="I1255" t="s">
        <v>738</v>
      </c>
      <c r="J1255" s="3">
        <f>Table1[[#This Row],[Quantity_Sold (int)]]/Table1[[#This Row],[Quantity_In_Inventory]]</f>
        <v>1.5523129462899721E-3</v>
      </c>
      <c r="M1255" t="str" cm="1">
        <f t="array" ref="M1255">_xlfn.IFS(AND(L1255 &gt;= 0.5,L1255 &lt;= 1.5), "Perfect", L1255 &lt; 0.5, "Understocked", L1255 &gt; 1.5, "Overstocked")</f>
        <v>Understocked</v>
      </c>
    </row>
    <row r="1256" spans="1:13" hidden="1" x14ac:dyDescent="0.3">
      <c r="A1256" t="s">
        <v>1500</v>
      </c>
      <c r="B1256" s="3" t="s">
        <v>13</v>
      </c>
      <c r="C1256" s="3">
        <v>95</v>
      </c>
      <c r="D1256" s="3" t="str">
        <f t="shared" si="33"/>
        <v xml:space="preserve">135 </v>
      </c>
      <c r="E1256" s="3">
        <v>219</v>
      </c>
      <c r="I1256" t="s">
        <v>1016</v>
      </c>
      <c r="J1256" s="3">
        <f>Table1[[#This Row],[Quantity_Sold (int)]]/Table1[[#This Row],[Quantity_In_Inventory]]</f>
        <v>1.4210526315789473</v>
      </c>
      <c r="M1256" t="str" cm="1">
        <f t="array" ref="M1256">_xlfn.IFS(AND(L1256 &gt;= 0.5,L1256 &lt;= 1.5), "Perfect", L1256 &lt; 0.5, "Understocked", L1256 &gt; 1.5, "Overstocked")</f>
        <v>Understocked</v>
      </c>
    </row>
    <row r="1257" spans="1:13" hidden="1" x14ac:dyDescent="0.3">
      <c r="A1257" t="s">
        <v>1501</v>
      </c>
      <c r="B1257" s="3" t="s">
        <v>13</v>
      </c>
      <c r="C1257" s="3">
        <v>1266</v>
      </c>
      <c r="D1257" s="3" t="str">
        <f t="shared" si="33"/>
        <v xml:space="preserve">12 </v>
      </c>
      <c r="E1257" s="3">
        <v>2850</v>
      </c>
      <c r="I1257" t="s">
        <v>208</v>
      </c>
      <c r="J1257" s="3">
        <f>Table1[[#This Row],[Quantity_Sold (int)]]/Table1[[#This Row],[Quantity_In_Inventory]]</f>
        <v>9.4786729857819912E-3</v>
      </c>
      <c r="M1257" t="str" cm="1">
        <f t="array" ref="M1257">_xlfn.IFS(AND(L1257 &gt;= 0.5,L1257 &lt;= 1.5), "Perfect", L1257 &lt; 0.5, "Understocked", L1257 &gt; 1.5, "Overstocked")</f>
        <v>Understocked</v>
      </c>
    </row>
    <row r="1258" spans="1:13" hidden="1" x14ac:dyDescent="0.3">
      <c r="A1258" t="s">
        <v>1502</v>
      </c>
      <c r="B1258" s="3" t="s">
        <v>13</v>
      </c>
      <c r="C1258" s="3">
        <v>24274</v>
      </c>
      <c r="D1258" s="3" t="str">
        <f t="shared" si="33"/>
        <v xml:space="preserve">81 </v>
      </c>
      <c r="E1258" s="3">
        <v>1066</v>
      </c>
      <c r="I1258" t="s">
        <v>622</v>
      </c>
      <c r="J1258" s="3">
        <f>Table1[[#This Row],[Quantity_Sold (int)]]/Table1[[#This Row],[Quantity_In_Inventory]]</f>
        <v>3.3369036829529537E-3</v>
      </c>
      <c r="M1258" t="str" cm="1">
        <f t="array" ref="M1258">_xlfn.IFS(AND(L1258 &gt;= 0.5,L1258 &lt;= 1.5), "Perfect", L1258 &lt; 0.5, "Understocked", L1258 &gt; 1.5, "Overstocked")</f>
        <v>Understocked</v>
      </c>
    </row>
    <row r="1259" spans="1:13" hidden="1" x14ac:dyDescent="0.3">
      <c r="A1259" t="s">
        <v>1503</v>
      </c>
      <c r="B1259" s="3" t="s">
        <v>13</v>
      </c>
      <c r="C1259" s="3">
        <v>203</v>
      </c>
      <c r="D1259" s="3" t="str">
        <f t="shared" si="33"/>
        <v xml:space="preserve">180 </v>
      </c>
      <c r="E1259" s="3">
        <v>163</v>
      </c>
      <c r="I1259" t="s">
        <v>470</v>
      </c>
      <c r="J1259" s="3">
        <f>Table1[[#This Row],[Quantity_Sold (int)]]/Table1[[#This Row],[Quantity_In_Inventory]]</f>
        <v>0.88669950738916259</v>
      </c>
      <c r="M1259" t="str" cm="1">
        <f t="array" ref="M1259">_xlfn.IFS(AND(L1259 &gt;= 0.5,L1259 &lt;= 1.5), "Perfect", L1259 &lt; 0.5, "Understocked", L1259 &gt; 1.5, "Overstocked")</f>
        <v>Understocked</v>
      </c>
    </row>
    <row r="1260" spans="1:13" hidden="1" x14ac:dyDescent="0.3">
      <c r="A1260" t="s">
        <v>1504</v>
      </c>
      <c r="B1260" s="3" t="s">
        <v>13</v>
      </c>
      <c r="C1260" s="3">
        <v>437</v>
      </c>
      <c r="D1260" s="3" t="str">
        <f t="shared" si="33"/>
        <v xml:space="preserve">247 </v>
      </c>
      <c r="E1260" s="3">
        <v>1333</v>
      </c>
      <c r="I1260" t="s">
        <v>1505</v>
      </c>
      <c r="J1260" s="3">
        <f>Table1[[#This Row],[Quantity_Sold (int)]]/Table1[[#This Row],[Quantity_In_Inventory]]</f>
        <v>0.56521739130434778</v>
      </c>
      <c r="M1260" t="str" cm="1">
        <f t="array" ref="M1260">_xlfn.IFS(AND(L1260 &gt;= 0.5,L1260 &lt;= 1.5), "Perfect", L1260 &lt; 0.5, "Understocked", L1260 &gt; 1.5, "Overstocked")</f>
        <v>Understocked</v>
      </c>
    </row>
    <row r="1261" spans="1:13" hidden="1" x14ac:dyDescent="0.3">
      <c r="A1261" t="s">
        <v>1506</v>
      </c>
      <c r="B1261" s="3" t="s">
        <v>13</v>
      </c>
      <c r="C1261" s="3">
        <v>61</v>
      </c>
      <c r="D1261" s="3" t="str">
        <f t="shared" si="33"/>
        <v xml:space="preserve">237 </v>
      </c>
      <c r="E1261" s="3">
        <v>129</v>
      </c>
      <c r="I1261" t="s">
        <v>292</v>
      </c>
      <c r="J1261" s="3">
        <f>Table1[[#This Row],[Quantity_Sold (int)]]/Table1[[#This Row],[Quantity_In_Inventory]]</f>
        <v>3.8852459016393444</v>
      </c>
      <c r="M1261" t="str" cm="1">
        <f t="array" ref="M1261">_xlfn.IFS(AND(L1261 &gt;= 0.5,L1261 &lt;= 1.5), "Perfect", L1261 &lt; 0.5, "Understocked", L1261 &gt; 1.5, "Overstocked")</f>
        <v>Understocked</v>
      </c>
    </row>
    <row r="1262" spans="1:13" hidden="1" x14ac:dyDescent="0.3">
      <c r="A1262" t="s">
        <v>1507</v>
      </c>
      <c r="B1262" s="3" t="s">
        <v>13</v>
      </c>
      <c r="C1262" s="3">
        <v>45</v>
      </c>
      <c r="D1262" s="3" t="str">
        <f t="shared" si="33"/>
        <v xml:space="preserve">74 </v>
      </c>
      <c r="E1262" s="3">
        <v>103</v>
      </c>
      <c r="I1262" t="s">
        <v>1454</v>
      </c>
      <c r="J1262" s="3">
        <f>Table1[[#This Row],[Quantity_Sold (int)]]/Table1[[#This Row],[Quantity_In_Inventory]]</f>
        <v>1.6444444444444444</v>
      </c>
      <c r="M1262" t="str" cm="1">
        <f t="array" ref="M1262">_xlfn.IFS(AND(L1262 &gt;= 0.5,L1262 &lt;= 1.5), "Perfect", L1262 &lt; 0.5, "Understocked", L1262 &gt; 1.5, "Overstocked")</f>
        <v>Understocked</v>
      </c>
    </row>
    <row r="1263" spans="1:13" hidden="1" x14ac:dyDescent="0.3">
      <c r="A1263" t="s">
        <v>1508</v>
      </c>
      <c r="B1263" s="3" t="s">
        <v>13</v>
      </c>
      <c r="C1263" s="3">
        <v>419515</v>
      </c>
      <c r="D1263" s="3" t="str">
        <f t="shared" si="33"/>
        <v xml:space="preserve">600 </v>
      </c>
      <c r="E1263" s="3">
        <v>155</v>
      </c>
      <c r="I1263" t="s">
        <v>93</v>
      </c>
      <c r="J1263" s="3">
        <f>Table1[[#This Row],[Quantity_Sold (int)]]/Table1[[#This Row],[Quantity_In_Inventory]]</f>
        <v>1.4302229956020642E-3</v>
      </c>
      <c r="M1263" t="str" cm="1">
        <f t="array" ref="M1263">_xlfn.IFS(AND(L1263 &gt;= 0.5,L1263 &lt;= 1.5), "Perfect", L1263 &lt; 0.5, "Understocked", L1263 &gt; 1.5, "Overstocked")</f>
        <v>Understocked</v>
      </c>
    </row>
    <row r="1264" spans="1:13" hidden="1" x14ac:dyDescent="0.3">
      <c r="A1264" t="s">
        <v>1509</v>
      </c>
      <c r="B1264" s="3" t="s">
        <v>13</v>
      </c>
      <c r="C1264" s="3">
        <v>73</v>
      </c>
      <c r="D1264" s="3" t="str">
        <f t="shared" si="33"/>
        <v xml:space="preserve">4 </v>
      </c>
      <c r="E1264" s="3">
        <v>236</v>
      </c>
      <c r="I1264" t="s">
        <v>56</v>
      </c>
      <c r="J1264" s="3">
        <f>Table1[[#This Row],[Quantity_Sold (int)]]/Table1[[#This Row],[Quantity_In_Inventory]]</f>
        <v>5.4794520547945202E-2</v>
      </c>
      <c r="M1264" t="str" cm="1">
        <f t="array" ref="M1264">_xlfn.IFS(AND(L1264 &gt;= 0.5,L1264 &lt;= 1.5), "Perfect", L1264 &lt; 0.5, "Understocked", L1264 &gt; 1.5, "Overstocked")</f>
        <v>Understocked</v>
      </c>
    </row>
    <row r="1265" spans="1:13" hidden="1" x14ac:dyDescent="0.3">
      <c r="A1265" t="s">
        <v>1510</v>
      </c>
      <c r="B1265" s="3" t="s">
        <v>13</v>
      </c>
      <c r="C1265" s="3">
        <v>70</v>
      </c>
      <c r="D1265" s="3" t="str">
        <f t="shared" si="33"/>
        <v xml:space="preserve">199 </v>
      </c>
      <c r="E1265" s="3">
        <v>391</v>
      </c>
      <c r="I1265" t="s">
        <v>1233</v>
      </c>
      <c r="J1265" s="3">
        <f>Table1[[#This Row],[Quantity_Sold (int)]]/Table1[[#This Row],[Quantity_In_Inventory]]</f>
        <v>2.842857142857143</v>
      </c>
      <c r="M1265" t="str" cm="1">
        <f t="array" ref="M1265">_xlfn.IFS(AND(L1265 &gt;= 0.5,L1265 &lt;= 1.5), "Perfect", L1265 &lt; 0.5, "Understocked", L1265 &gt; 1.5, "Overstocked")</f>
        <v>Understocked</v>
      </c>
    </row>
    <row r="1266" spans="1:13" hidden="1" x14ac:dyDescent="0.3">
      <c r="A1266" t="s">
        <v>1511</v>
      </c>
      <c r="B1266" s="3" t="s">
        <v>13</v>
      </c>
      <c r="C1266" s="3">
        <v>40</v>
      </c>
      <c r="D1266" s="3" t="str">
        <f t="shared" si="33"/>
        <v xml:space="preserve">104 </v>
      </c>
      <c r="E1266" s="3">
        <v>7788</v>
      </c>
      <c r="I1266" t="s">
        <v>1155</v>
      </c>
      <c r="J1266" s="3">
        <f>Table1[[#This Row],[Quantity_Sold (int)]]/Table1[[#This Row],[Quantity_In_Inventory]]</f>
        <v>2.6</v>
      </c>
      <c r="M1266" t="str" cm="1">
        <f t="array" ref="M1266">_xlfn.IFS(AND(L1266 &gt;= 0.5,L1266 &lt;= 1.5), "Perfect", L1266 &lt; 0.5, "Understocked", L1266 &gt; 1.5, "Overstocked")</f>
        <v>Understocked</v>
      </c>
    </row>
    <row r="1267" spans="1:13" hidden="1" x14ac:dyDescent="0.3">
      <c r="A1267" t="s">
        <v>1512</v>
      </c>
      <c r="B1267" s="3" t="s">
        <v>13</v>
      </c>
      <c r="C1267" s="3">
        <v>531</v>
      </c>
      <c r="D1267" s="3" t="str">
        <f t="shared" si="33"/>
        <v xml:space="preserve">46 </v>
      </c>
      <c r="E1267" s="3">
        <v>7846</v>
      </c>
      <c r="I1267" t="s">
        <v>14</v>
      </c>
      <c r="J1267" s="3">
        <f>Table1[[#This Row],[Quantity_Sold (int)]]/Table1[[#This Row],[Quantity_In_Inventory]]</f>
        <v>8.6629001883239173E-2</v>
      </c>
      <c r="M1267" t="str" cm="1">
        <f t="array" ref="M1267">_xlfn.IFS(AND(L1267 &gt;= 0.5,L1267 &lt;= 1.5), "Perfect", L1267 &lt; 0.5, "Understocked", L1267 &gt; 1.5, "Overstocked")</f>
        <v>Understocked</v>
      </c>
    </row>
    <row r="1268" spans="1:13" hidden="1" x14ac:dyDescent="0.3">
      <c r="A1268" t="s">
        <v>1513</v>
      </c>
      <c r="B1268" s="3" t="s">
        <v>13</v>
      </c>
      <c r="C1268" s="3">
        <v>401</v>
      </c>
      <c r="D1268" s="3" t="str">
        <f t="shared" si="33"/>
        <v xml:space="preserve">500 </v>
      </c>
      <c r="E1268" s="3">
        <v>4954</v>
      </c>
      <c r="I1268" t="s">
        <v>27</v>
      </c>
      <c r="J1268" s="3">
        <f>Table1[[#This Row],[Quantity_Sold (int)]]/Table1[[#This Row],[Quantity_In_Inventory]]</f>
        <v>1.2468827930174564</v>
      </c>
      <c r="M1268" t="str" cm="1">
        <f t="array" ref="M1268">_xlfn.IFS(AND(L1268 &gt;= 0.5,L1268 &lt;= 1.5), "Perfect", L1268 &lt; 0.5, "Understocked", L1268 &gt; 1.5, "Overstocked")</f>
        <v>Understocked</v>
      </c>
    </row>
    <row r="1269" spans="1:13" hidden="1" x14ac:dyDescent="0.3">
      <c r="A1269" t="s">
        <v>1514</v>
      </c>
      <c r="B1269" s="3" t="s">
        <v>13</v>
      </c>
      <c r="C1269" s="3">
        <v>186</v>
      </c>
      <c r="D1269" s="3" t="str">
        <f t="shared" si="33"/>
        <v xml:space="preserve">500 </v>
      </c>
      <c r="E1269" s="3">
        <v>12979</v>
      </c>
      <c r="I1269" t="s">
        <v>27</v>
      </c>
      <c r="J1269" s="3">
        <f>Table1[[#This Row],[Quantity_Sold (int)]]/Table1[[#This Row],[Quantity_In_Inventory]]</f>
        <v>2.6881720430107525</v>
      </c>
      <c r="M1269" t="str" cm="1">
        <f t="array" ref="M1269">_xlfn.IFS(AND(L1269 &gt;= 0.5,L1269 &lt;= 1.5), "Perfect", L1269 &lt; 0.5, "Understocked", L1269 &gt; 1.5, "Overstocked")</f>
        <v>Understocked</v>
      </c>
    </row>
    <row r="1270" spans="1:13" hidden="1" x14ac:dyDescent="0.3">
      <c r="A1270" t="s">
        <v>1515</v>
      </c>
      <c r="B1270" s="3" t="s">
        <v>13</v>
      </c>
      <c r="C1270" s="3">
        <v>931</v>
      </c>
      <c r="D1270" s="3" t="str">
        <f t="shared" si="33"/>
        <v xml:space="preserve">362 </v>
      </c>
      <c r="E1270" s="3">
        <v>14</v>
      </c>
      <c r="I1270" t="s">
        <v>662</v>
      </c>
      <c r="J1270" s="3">
        <f>Table1[[#This Row],[Quantity_Sold (int)]]/Table1[[#This Row],[Quantity_In_Inventory]]</f>
        <v>0.38882921589688507</v>
      </c>
      <c r="M1270" t="str" cm="1">
        <f t="array" ref="M1270">_xlfn.IFS(AND(L1270 &gt;= 0.5,L1270 &lt;= 1.5), "Perfect", L1270 &lt; 0.5, "Understocked", L1270 &gt; 1.5, "Overstocked")</f>
        <v>Understocked</v>
      </c>
    </row>
    <row r="1271" spans="1:13" hidden="1" x14ac:dyDescent="0.3">
      <c r="A1271" t="s">
        <v>1516</v>
      </c>
      <c r="B1271" s="3" t="s">
        <v>13</v>
      </c>
      <c r="C1271" s="3">
        <v>20</v>
      </c>
      <c r="D1271" s="3" t="str">
        <f t="shared" si="33"/>
        <v xml:space="preserve">132 </v>
      </c>
      <c r="E1271" s="3">
        <v>63</v>
      </c>
      <c r="I1271" t="s">
        <v>666</v>
      </c>
      <c r="J1271" s="3">
        <f>Table1[[#This Row],[Quantity_Sold (int)]]/Table1[[#This Row],[Quantity_In_Inventory]]</f>
        <v>6.6</v>
      </c>
      <c r="M1271" t="str" cm="1">
        <f t="array" ref="M1271">_xlfn.IFS(AND(L1271 &gt;= 0.5,L1271 &lt;= 1.5), "Perfect", L1271 &lt; 0.5, "Understocked", L1271 &gt; 1.5, "Overstocked")</f>
        <v>Understocked</v>
      </c>
    </row>
    <row r="1272" spans="1:13" hidden="1" x14ac:dyDescent="0.3">
      <c r="A1272" t="s">
        <v>1517</v>
      </c>
      <c r="B1272" s="3" t="s">
        <v>13</v>
      </c>
      <c r="C1272" s="3">
        <v>2572</v>
      </c>
      <c r="D1272" s="3" t="str">
        <f t="shared" si="33"/>
        <v xml:space="preserve">56 </v>
      </c>
      <c r="E1272" s="3">
        <v>31902</v>
      </c>
      <c r="I1272" t="s">
        <v>367</v>
      </c>
      <c r="J1272" s="3">
        <f>Table1[[#This Row],[Quantity_Sold (int)]]/Table1[[#This Row],[Quantity_In_Inventory]]</f>
        <v>2.177293934681182E-2</v>
      </c>
      <c r="M1272" t="str" cm="1">
        <f t="array" ref="M1272">_xlfn.IFS(AND(L1272 &gt;= 0.5,L1272 &lt;= 1.5), "Perfect", L1272 &lt; 0.5, "Understocked", L1272 &gt; 1.5, "Overstocked")</f>
        <v>Understocked</v>
      </c>
    </row>
    <row r="1273" spans="1:13" hidden="1" x14ac:dyDescent="0.3">
      <c r="A1273" t="s">
        <v>1518</v>
      </c>
      <c r="B1273" s="3" t="s">
        <v>13</v>
      </c>
      <c r="C1273" s="3">
        <v>40</v>
      </c>
      <c r="D1273" s="3" t="str">
        <f t="shared" si="33"/>
        <v xml:space="preserve">129 </v>
      </c>
      <c r="E1273" s="3">
        <v>1841</v>
      </c>
      <c r="I1273" t="s">
        <v>25</v>
      </c>
      <c r="J1273" s="3">
        <f>Table1[[#This Row],[Quantity_Sold (int)]]/Table1[[#This Row],[Quantity_In_Inventory]]</f>
        <v>3.2250000000000001</v>
      </c>
      <c r="M1273" t="str" cm="1">
        <f t="array" ref="M1273">_xlfn.IFS(AND(L1273 &gt;= 0.5,L1273 &lt;= 1.5), "Perfect", L1273 &lt; 0.5, "Understocked", L1273 &gt; 1.5, "Overstocked")</f>
        <v>Understocked</v>
      </c>
    </row>
    <row r="1274" spans="1:13" hidden="1" x14ac:dyDescent="0.3">
      <c r="A1274" t="s">
        <v>1519</v>
      </c>
      <c r="B1274" s="3" t="s">
        <v>13</v>
      </c>
      <c r="C1274" s="3">
        <v>42</v>
      </c>
      <c r="D1274" s="3" t="str">
        <f t="shared" si="33"/>
        <v xml:space="preserve">353 </v>
      </c>
      <c r="E1274" s="3">
        <v>131</v>
      </c>
      <c r="I1274" t="s">
        <v>1520</v>
      </c>
      <c r="J1274" s="3">
        <f>Table1[[#This Row],[Quantity_Sold (int)]]/Table1[[#This Row],[Quantity_In_Inventory]]</f>
        <v>8.4047619047619051</v>
      </c>
      <c r="M1274" t="str" cm="1">
        <f t="array" ref="M1274">_xlfn.IFS(AND(L1274 &gt;= 0.5,L1274 &lt;= 1.5), "Perfect", L1274 &lt; 0.5, "Understocked", L1274 &gt; 1.5, "Overstocked")</f>
        <v>Understocked</v>
      </c>
    </row>
    <row r="1275" spans="1:13" hidden="1" x14ac:dyDescent="0.3">
      <c r="A1275" t="s">
        <v>1521</v>
      </c>
      <c r="B1275" s="3" t="s">
        <v>13</v>
      </c>
      <c r="C1275" s="3">
        <v>62</v>
      </c>
      <c r="D1275" s="3" t="str">
        <f t="shared" si="33"/>
        <v xml:space="preserve">124 </v>
      </c>
      <c r="E1275" s="3">
        <v>227</v>
      </c>
      <c r="I1275" t="s">
        <v>659</v>
      </c>
      <c r="J1275" s="3">
        <f>Table1[[#This Row],[Quantity_Sold (int)]]/Table1[[#This Row],[Quantity_In_Inventory]]</f>
        <v>2</v>
      </c>
      <c r="M1275" t="str" cm="1">
        <f t="array" ref="M1275">_xlfn.IFS(AND(L1275 &gt;= 0.5,L1275 &lt;= 1.5), "Perfect", L1275 &lt; 0.5, "Understocked", L1275 &gt; 1.5, "Overstocked")</f>
        <v>Understocked</v>
      </c>
    </row>
    <row r="1276" spans="1:13" hidden="1" x14ac:dyDescent="0.3">
      <c r="A1276" t="s">
        <v>1522</v>
      </c>
      <c r="B1276" s="3" t="s">
        <v>13</v>
      </c>
      <c r="C1276" s="3">
        <v>204</v>
      </c>
      <c r="D1276" s="3" t="str">
        <f t="shared" si="33"/>
        <v xml:space="preserve">500 </v>
      </c>
      <c r="E1276" s="3">
        <v>4125</v>
      </c>
      <c r="I1276" t="s">
        <v>27</v>
      </c>
      <c r="J1276" s="3">
        <f>Table1[[#This Row],[Quantity_Sold (int)]]/Table1[[#This Row],[Quantity_In_Inventory]]</f>
        <v>2.4509803921568629</v>
      </c>
      <c r="M1276" t="str" cm="1">
        <f t="array" ref="M1276">_xlfn.IFS(AND(L1276 &gt;= 0.5,L1276 &lt;= 1.5), "Perfect", L1276 &lt; 0.5, "Understocked", L1276 &gt; 1.5, "Overstocked")</f>
        <v>Understocked</v>
      </c>
    </row>
    <row r="1277" spans="1:13" hidden="1" x14ac:dyDescent="0.3">
      <c r="A1277" t="s">
        <v>1523</v>
      </c>
      <c r="B1277" s="3" t="s">
        <v>13</v>
      </c>
      <c r="C1277" s="3">
        <v>241798</v>
      </c>
      <c r="D1277" s="3" t="str">
        <f t="shared" si="33"/>
        <v xml:space="preserve">28 </v>
      </c>
      <c r="E1277" s="3">
        <v>3420</v>
      </c>
      <c r="I1277" t="s">
        <v>5</v>
      </c>
      <c r="J1277" s="3">
        <f>Table1[[#This Row],[Quantity_Sold (int)]]/Table1[[#This Row],[Quantity_In_Inventory]]</f>
        <v>1.1579913812355768E-4</v>
      </c>
      <c r="M1277" t="str" cm="1">
        <f t="array" ref="M1277">_xlfn.IFS(AND(L1277 &gt;= 0.5,L1277 &lt;= 1.5), "Perfect", L1277 &lt; 0.5, "Understocked", L1277 &gt; 1.5, "Overstocked")</f>
        <v>Understocked</v>
      </c>
    </row>
    <row r="1278" spans="1:13" hidden="1" x14ac:dyDescent="0.3">
      <c r="A1278" t="s">
        <v>1524</v>
      </c>
      <c r="B1278" s="3" t="s">
        <v>13</v>
      </c>
      <c r="C1278" s="3">
        <v>26193</v>
      </c>
      <c r="D1278" s="3" t="str">
        <f t="shared" si="33"/>
        <v xml:space="preserve">78 </v>
      </c>
      <c r="E1278" s="3">
        <v>1690</v>
      </c>
      <c r="I1278" t="s">
        <v>982</v>
      </c>
      <c r="J1278" s="3">
        <f>Table1[[#This Row],[Quantity_Sold (int)]]/Table1[[#This Row],[Quantity_In_Inventory]]</f>
        <v>2.9778948574046499E-3</v>
      </c>
      <c r="M1278" t="str" cm="1">
        <f t="array" ref="M1278">_xlfn.IFS(AND(L1278 &gt;= 0.5,L1278 &lt;= 1.5), "Perfect", L1278 &lt; 0.5, "Understocked", L1278 &gt; 1.5, "Overstocked")</f>
        <v>Understocked</v>
      </c>
    </row>
    <row r="1279" spans="1:13" hidden="1" x14ac:dyDescent="0.3">
      <c r="A1279" t="s">
        <v>1525</v>
      </c>
      <c r="B1279" s="3" t="s">
        <v>13</v>
      </c>
      <c r="C1279" s="3">
        <v>276</v>
      </c>
      <c r="D1279" s="3" t="str">
        <f t="shared" ref="D1279:D1342" si="34">SUBSTITUTE(SUBSTITUTE(I1279,"sold",""), "+", "")</f>
        <v xml:space="preserve">4 </v>
      </c>
      <c r="E1279" s="3">
        <v>444</v>
      </c>
      <c r="I1279" t="s">
        <v>56</v>
      </c>
      <c r="J1279" s="3">
        <f>Table1[[#This Row],[Quantity_Sold (int)]]/Table1[[#This Row],[Quantity_In_Inventory]]</f>
        <v>1.4492753623188406E-2</v>
      </c>
      <c r="M1279" t="str" cm="1">
        <f t="array" ref="M1279">_xlfn.IFS(AND(L1279 &gt;= 0.5,L1279 &lt;= 1.5), "Perfect", L1279 &lt; 0.5, "Understocked", L1279 &gt; 1.5, "Overstocked")</f>
        <v>Understocked</v>
      </c>
    </row>
    <row r="1280" spans="1:13" hidden="1" x14ac:dyDescent="0.3">
      <c r="A1280" t="s">
        <v>1526</v>
      </c>
      <c r="B1280" s="3" t="s">
        <v>13</v>
      </c>
      <c r="C1280" s="3">
        <v>112</v>
      </c>
      <c r="D1280" s="3" t="str">
        <f t="shared" si="34"/>
        <v xml:space="preserve">32 </v>
      </c>
      <c r="E1280" s="3">
        <v>179</v>
      </c>
      <c r="I1280" t="s">
        <v>948</v>
      </c>
      <c r="J1280" s="3">
        <f>Table1[[#This Row],[Quantity_Sold (int)]]/Table1[[#This Row],[Quantity_In_Inventory]]</f>
        <v>0.2857142857142857</v>
      </c>
      <c r="M1280" t="str" cm="1">
        <f t="array" ref="M1280">_xlfn.IFS(AND(L1280 &gt;= 0.5,L1280 &lt;= 1.5), "Perfect", L1280 &lt; 0.5, "Understocked", L1280 &gt; 1.5, "Overstocked")</f>
        <v>Understocked</v>
      </c>
    </row>
    <row r="1281" spans="1:13" hidden="1" x14ac:dyDescent="0.3">
      <c r="A1281" t="s">
        <v>1527</v>
      </c>
      <c r="B1281" s="3" t="s">
        <v>13</v>
      </c>
      <c r="C1281" s="3">
        <v>364</v>
      </c>
      <c r="D1281" s="3" t="str">
        <f t="shared" si="34"/>
        <v xml:space="preserve">33 </v>
      </c>
      <c r="E1281" s="3">
        <v>218</v>
      </c>
      <c r="I1281" t="s">
        <v>748</v>
      </c>
      <c r="J1281" s="3">
        <f>Table1[[#This Row],[Quantity_Sold (int)]]/Table1[[#This Row],[Quantity_In_Inventory]]</f>
        <v>9.0659340659340656E-2</v>
      </c>
      <c r="M1281" t="str" cm="1">
        <f t="array" ref="M1281">_xlfn.IFS(AND(L1281 &gt;= 0.5,L1281 &lt;= 1.5), "Perfect", L1281 &lt; 0.5, "Understocked", L1281 &gt; 1.5, "Overstocked")</f>
        <v>Understocked</v>
      </c>
    </row>
    <row r="1282" spans="1:13" hidden="1" x14ac:dyDescent="0.3">
      <c r="A1282" t="s">
        <v>1528</v>
      </c>
      <c r="B1282" s="3" t="s">
        <v>13</v>
      </c>
      <c r="C1282" s="3">
        <v>1343</v>
      </c>
      <c r="D1282" s="3" t="str">
        <f t="shared" si="34"/>
        <v xml:space="preserve">410 </v>
      </c>
      <c r="E1282" s="3">
        <v>2563</v>
      </c>
      <c r="I1282" t="s">
        <v>1529</v>
      </c>
      <c r="J1282" s="3">
        <f>Table1[[#This Row],[Quantity_Sold (int)]]/Table1[[#This Row],[Quantity_In_Inventory]]</f>
        <v>0.30528667163067758</v>
      </c>
      <c r="M1282" t="str" cm="1">
        <f t="array" ref="M1282">_xlfn.IFS(AND(L1282 &gt;= 0.5,L1282 &lt;= 1.5), "Perfect", L1282 &lt; 0.5, "Understocked", L1282 &gt; 1.5, "Overstocked")</f>
        <v>Understocked</v>
      </c>
    </row>
    <row r="1283" spans="1:13" hidden="1" x14ac:dyDescent="0.3">
      <c r="A1283" t="s">
        <v>1530</v>
      </c>
      <c r="B1283" s="3" t="s">
        <v>13</v>
      </c>
      <c r="C1283" s="3">
        <v>31</v>
      </c>
      <c r="D1283" s="3" t="str">
        <f t="shared" si="34"/>
        <v xml:space="preserve">337 </v>
      </c>
      <c r="E1283" s="3">
        <v>28</v>
      </c>
      <c r="I1283" t="s">
        <v>1531</v>
      </c>
      <c r="J1283" s="3">
        <f>Table1[[#This Row],[Quantity_Sold (int)]]/Table1[[#This Row],[Quantity_In_Inventory]]</f>
        <v>10.870967741935484</v>
      </c>
      <c r="M1283" t="str" cm="1">
        <f t="array" ref="M1283">_xlfn.IFS(AND(L1283 &gt;= 0.5,L1283 &lt;= 1.5), "Perfect", L1283 &lt; 0.5, "Understocked", L1283 &gt; 1.5, "Overstocked")</f>
        <v>Understocked</v>
      </c>
    </row>
    <row r="1284" spans="1:13" hidden="1" x14ac:dyDescent="0.3">
      <c r="A1284" t="s">
        <v>1532</v>
      </c>
      <c r="B1284" s="3" t="s">
        <v>13</v>
      </c>
      <c r="C1284" s="3">
        <v>5706</v>
      </c>
      <c r="D1284" s="3" t="str">
        <f t="shared" si="34"/>
        <v xml:space="preserve">40 </v>
      </c>
      <c r="E1284" s="3">
        <v>138</v>
      </c>
      <c r="I1284" t="s">
        <v>685</v>
      </c>
      <c r="J1284" s="3">
        <f>Table1[[#This Row],[Quantity_Sold (int)]]/Table1[[#This Row],[Quantity_In_Inventory]]</f>
        <v>7.0101647388713636E-3</v>
      </c>
      <c r="M1284" t="str" cm="1">
        <f t="array" ref="M1284">_xlfn.IFS(AND(L1284 &gt;= 0.5,L1284 &lt;= 1.5), "Perfect", L1284 &lt; 0.5, "Understocked", L1284 &gt; 1.5, "Overstocked")</f>
        <v>Understocked</v>
      </c>
    </row>
    <row r="1285" spans="1:13" hidden="1" x14ac:dyDescent="0.3">
      <c r="A1285" t="s">
        <v>1533</v>
      </c>
      <c r="B1285" s="3" t="s">
        <v>13</v>
      </c>
      <c r="C1285" s="3">
        <v>388</v>
      </c>
      <c r="D1285" s="3" t="str">
        <f t="shared" si="34"/>
        <v xml:space="preserve">361 </v>
      </c>
      <c r="E1285" s="3">
        <v>152</v>
      </c>
      <c r="I1285" t="s">
        <v>1534</v>
      </c>
      <c r="J1285" s="3">
        <f>Table1[[#This Row],[Quantity_Sold (int)]]/Table1[[#This Row],[Quantity_In_Inventory]]</f>
        <v>0.93041237113402064</v>
      </c>
      <c r="M1285" t="str" cm="1">
        <f t="array" ref="M1285">_xlfn.IFS(AND(L1285 &gt;= 0.5,L1285 &lt;= 1.5), "Perfect", L1285 &lt; 0.5, "Understocked", L1285 &gt; 1.5, "Overstocked")</f>
        <v>Understocked</v>
      </c>
    </row>
    <row r="1286" spans="1:13" hidden="1" x14ac:dyDescent="0.3">
      <c r="A1286" t="s">
        <v>1535</v>
      </c>
      <c r="B1286" s="3" t="s">
        <v>13</v>
      </c>
      <c r="C1286" s="3">
        <v>521</v>
      </c>
      <c r="D1286" s="3" t="str">
        <f t="shared" si="34"/>
        <v xml:space="preserve">233 </v>
      </c>
      <c r="E1286" s="3">
        <v>1341</v>
      </c>
      <c r="I1286" t="s">
        <v>1292</v>
      </c>
      <c r="J1286" s="3">
        <f>Table1[[#This Row],[Quantity_Sold (int)]]/Table1[[#This Row],[Quantity_In_Inventory]]</f>
        <v>0.44721689059500958</v>
      </c>
      <c r="M1286" t="str" cm="1">
        <f t="array" ref="M1286">_xlfn.IFS(AND(L1286 &gt;= 0.5,L1286 &lt;= 1.5), "Perfect", L1286 &lt; 0.5, "Understocked", L1286 &gt; 1.5, "Overstocked")</f>
        <v>Understocked</v>
      </c>
    </row>
    <row r="1287" spans="1:13" hidden="1" x14ac:dyDescent="0.3">
      <c r="A1287" t="s">
        <v>1536</v>
      </c>
      <c r="B1287" s="3" t="s">
        <v>13</v>
      </c>
      <c r="C1287" s="3">
        <v>167</v>
      </c>
      <c r="D1287" s="3" t="str">
        <f t="shared" si="34"/>
        <v xml:space="preserve">32 </v>
      </c>
      <c r="E1287" s="3">
        <v>20</v>
      </c>
      <c r="I1287" t="s">
        <v>948</v>
      </c>
      <c r="J1287" s="3">
        <f>Table1[[#This Row],[Quantity_Sold (int)]]/Table1[[#This Row],[Quantity_In_Inventory]]</f>
        <v>0.19161676646706588</v>
      </c>
      <c r="M1287" t="str" cm="1">
        <f t="array" ref="M1287">_xlfn.IFS(AND(L1287 &gt;= 0.5,L1287 &lt;= 1.5), "Perfect", L1287 &lt; 0.5, "Understocked", L1287 &gt; 1.5, "Overstocked")</f>
        <v>Understocked</v>
      </c>
    </row>
    <row r="1288" spans="1:13" hidden="1" x14ac:dyDescent="0.3">
      <c r="A1288" t="s">
        <v>1537</v>
      </c>
      <c r="B1288" s="3" t="s">
        <v>13</v>
      </c>
      <c r="C1288" s="3">
        <v>10869</v>
      </c>
      <c r="D1288" s="3" t="str">
        <f t="shared" si="34"/>
        <v xml:space="preserve">2,000 </v>
      </c>
      <c r="E1288" s="3">
        <v>4802</v>
      </c>
      <c r="I1288" t="s">
        <v>21</v>
      </c>
      <c r="J1288" s="3">
        <f>Table1[[#This Row],[Quantity_Sold (int)]]/Table1[[#This Row],[Quantity_In_Inventory]]</f>
        <v>1.8400956849756188E-4</v>
      </c>
      <c r="M1288" t="str" cm="1">
        <f t="array" ref="M1288">_xlfn.IFS(AND(L1288 &gt;= 0.5,L1288 &lt;= 1.5), "Perfect", L1288 &lt; 0.5, "Understocked", L1288 &gt; 1.5, "Overstocked")</f>
        <v>Understocked</v>
      </c>
    </row>
    <row r="1289" spans="1:13" hidden="1" x14ac:dyDescent="0.3">
      <c r="A1289" t="s">
        <v>1538</v>
      </c>
      <c r="B1289" s="3" t="s">
        <v>13</v>
      </c>
      <c r="C1289" s="3">
        <v>172</v>
      </c>
      <c r="D1289" s="3" t="str">
        <f t="shared" si="34"/>
        <v xml:space="preserve">87 </v>
      </c>
      <c r="E1289" s="3">
        <v>749</v>
      </c>
      <c r="I1289" t="s">
        <v>284</v>
      </c>
      <c r="J1289" s="3">
        <f>Table1[[#This Row],[Quantity_Sold (int)]]/Table1[[#This Row],[Quantity_In_Inventory]]</f>
        <v>0.5058139534883721</v>
      </c>
      <c r="M1289" t="str" cm="1">
        <f t="array" ref="M1289">_xlfn.IFS(AND(L1289 &gt;= 0.5,L1289 &lt;= 1.5), "Perfect", L1289 &lt; 0.5, "Understocked", L1289 &gt; 1.5, "Overstocked")</f>
        <v>Understocked</v>
      </c>
    </row>
    <row r="1290" spans="1:13" hidden="1" x14ac:dyDescent="0.3">
      <c r="A1290" t="s">
        <v>1377</v>
      </c>
      <c r="B1290" s="3" t="s">
        <v>13</v>
      </c>
      <c r="C1290" s="3">
        <v>427</v>
      </c>
      <c r="D1290" s="3" t="str">
        <f t="shared" si="34"/>
        <v xml:space="preserve">1,000 </v>
      </c>
      <c r="E1290" s="3">
        <v>557</v>
      </c>
      <c r="I1290" t="s">
        <v>12</v>
      </c>
      <c r="J1290" s="3">
        <f>Table1[[#This Row],[Quantity_Sold (int)]]/Table1[[#This Row],[Quantity_In_Inventory]]</f>
        <v>2.34192037470726E-3</v>
      </c>
      <c r="M1290" t="str" cm="1">
        <f t="array" ref="M1290">_xlfn.IFS(AND(L1290 &gt;= 0.5,L1290 &lt;= 1.5), "Perfect", L1290 &lt; 0.5, "Understocked", L1290 &gt; 1.5, "Overstocked")</f>
        <v>Understocked</v>
      </c>
    </row>
    <row r="1291" spans="1:13" hidden="1" x14ac:dyDescent="0.3">
      <c r="A1291" t="s">
        <v>1539</v>
      </c>
      <c r="B1291" s="3" t="s">
        <v>13</v>
      </c>
      <c r="C1291" s="3">
        <v>359</v>
      </c>
      <c r="D1291" s="3" t="str">
        <f t="shared" si="34"/>
        <v xml:space="preserve">101 </v>
      </c>
      <c r="E1291" s="3">
        <v>396</v>
      </c>
      <c r="I1291" t="s">
        <v>873</v>
      </c>
      <c r="J1291" s="3">
        <f>Table1[[#This Row],[Quantity_Sold (int)]]/Table1[[#This Row],[Quantity_In_Inventory]]</f>
        <v>0.28133704735376047</v>
      </c>
      <c r="M1291" t="str" cm="1">
        <f t="array" ref="M1291">_xlfn.IFS(AND(L1291 &gt;= 0.5,L1291 &lt;= 1.5), "Perfect", L1291 &lt; 0.5, "Understocked", L1291 &gt; 1.5, "Overstocked")</f>
        <v>Understocked</v>
      </c>
    </row>
    <row r="1292" spans="1:13" hidden="1" x14ac:dyDescent="0.3">
      <c r="A1292" t="s">
        <v>1540</v>
      </c>
      <c r="B1292" s="3" t="s">
        <v>13</v>
      </c>
      <c r="C1292" s="3">
        <v>200</v>
      </c>
      <c r="D1292" s="3" t="str">
        <f t="shared" si="34"/>
        <v xml:space="preserve">176 </v>
      </c>
      <c r="E1292" s="3">
        <v>32</v>
      </c>
      <c r="I1292" t="s">
        <v>620</v>
      </c>
      <c r="J1292" s="3">
        <f>Table1[[#This Row],[Quantity_Sold (int)]]/Table1[[#This Row],[Quantity_In_Inventory]]</f>
        <v>0.88</v>
      </c>
      <c r="M1292" t="str" cm="1">
        <f t="array" ref="M1292">_xlfn.IFS(AND(L1292 &gt;= 0.5,L1292 &lt;= 1.5), "Perfect", L1292 &lt; 0.5, "Understocked", L1292 &gt; 1.5, "Overstocked")</f>
        <v>Understocked</v>
      </c>
    </row>
    <row r="1293" spans="1:13" hidden="1" x14ac:dyDescent="0.3">
      <c r="A1293" t="s">
        <v>1541</v>
      </c>
      <c r="B1293" s="3" t="s">
        <v>13</v>
      </c>
      <c r="C1293" s="3">
        <v>152</v>
      </c>
      <c r="D1293" s="3" t="str">
        <f t="shared" si="34"/>
        <v xml:space="preserve">61 </v>
      </c>
      <c r="E1293" s="3">
        <v>532</v>
      </c>
      <c r="I1293" t="s">
        <v>1014</v>
      </c>
      <c r="J1293" s="3">
        <f>Table1[[#This Row],[Quantity_Sold (int)]]/Table1[[#This Row],[Quantity_In_Inventory]]</f>
        <v>0.40131578947368424</v>
      </c>
      <c r="M1293" t="str" cm="1">
        <f t="array" ref="M1293">_xlfn.IFS(AND(L1293 &gt;= 0.5,L1293 &lt;= 1.5), "Perfect", L1293 &lt; 0.5, "Understocked", L1293 &gt; 1.5, "Overstocked")</f>
        <v>Understocked</v>
      </c>
    </row>
    <row r="1294" spans="1:13" hidden="1" x14ac:dyDescent="0.3">
      <c r="A1294" t="s">
        <v>1542</v>
      </c>
      <c r="B1294" s="3" t="s">
        <v>13</v>
      </c>
      <c r="C1294" s="3">
        <v>33</v>
      </c>
      <c r="D1294" s="3" t="str">
        <f t="shared" si="34"/>
        <v xml:space="preserve">1,000 </v>
      </c>
      <c r="E1294" s="3">
        <v>233</v>
      </c>
      <c r="I1294" t="s">
        <v>12</v>
      </c>
      <c r="J1294" s="3">
        <f>Table1[[#This Row],[Quantity_Sold (int)]]/Table1[[#This Row],[Quantity_In_Inventory]]</f>
        <v>3.0303030303030304E-2</v>
      </c>
      <c r="M1294" t="str" cm="1">
        <f t="array" ref="M1294">_xlfn.IFS(AND(L1294 &gt;= 0.5,L1294 &lt;= 1.5), "Perfect", L1294 &lt; 0.5, "Understocked", L1294 &gt; 1.5, "Overstocked")</f>
        <v>Understocked</v>
      </c>
    </row>
    <row r="1295" spans="1:13" hidden="1" x14ac:dyDescent="0.3">
      <c r="A1295" t="s">
        <v>1543</v>
      </c>
      <c r="B1295" s="3" t="s">
        <v>13</v>
      </c>
      <c r="C1295" s="3">
        <v>1054</v>
      </c>
      <c r="D1295" s="3" t="str">
        <f t="shared" si="34"/>
        <v xml:space="preserve">315 </v>
      </c>
      <c r="E1295" s="3">
        <v>551</v>
      </c>
      <c r="I1295" t="s">
        <v>1544</v>
      </c>
      <c r="J1295" s="3">
        <f>Table1[[#This Row],[Quantity_Sold (int)]]/Table1[[#This Row],[Quantity_In_Inventory]]</f>
        <v>0.29886148007590135</v>
      </c>
      <c r="M1295" t="str" cm="1">
        <f t="array" ref="M1295">_xlfn.IFS(AND(L1295 &gt;= 0.5,L1295 &lt;= 1.5), "Perfect", L1295 &lt; 0.5, "Understocked", L1295 &gt; 1.5, "Overstocked")</f>
        <v>Understocked</v>
      </c>
    </row>
    <row r="1296" spans="1:13" hidden="1" x14ac:dyDescent="0.3">
      <c r="A1296" t="s">
        <v>1545</v>
      </c>
      <c r="B1296" s="3" t="s">
        <v>13</v>
      </c>
      <c r="C1296" s="3">
        <v>99924</v>
      </c>
      <c r="D1296" s="3" t="str">
        <f t="shared" si="34"/>
        <v xml:space="preserve">160 </v>
      </c>
      <c r="E1296" s="3">
        <v>18</v>
      </c>
      <c r="I1296" t="s">
        <v>953</v>
      </c>
      <c r="J1296" s="3">
        <f>Table1[[#This Row],[Quantity_Sold (int)]]/Table1[[#This Row],[Quantity_In_Inventory]]</f>
        <v>1.6012169248628958E-3</v>
      </c>
      <c r="M1296" t="str" cm="1">
        <f t="array" ref="M1296">_xlfn.IFS(AND(L1296 &gt;= 0.5,L1296 &lt;= 1.5), "Perfect", L1296 &lt; 0.5, "Understocked", L1296 &gt; 1.5, "Overstocked")</f>
        <v>Understocked</v>
      </c>
    </row>
    <row r="1297" spans="1:13" hidden="1" x14ac:dyDescent="0.3">
      <c r="A1297" t="s">
        <v>1314</v>
      </c>
      <c r="B1297" s="3" t="s">
        <v>13</v>
      </c>
      <c r="C1297" s="3">
        <v>90</v>
      </c>
      <c r="D1297" s="3" t="str">
        <f t="shared" si="34"/>
        <v xml:space="preserve">4,000 </v>
      </c>
      <c r="E1297" s="3">
        <v>146</v>
      </c>
      <c r="I1297" t="s">
        <v>116</v>
      </c>
      <c r="J1297" s="3">
        <f>Table1[[#This Row],[Quantity_Sold (int)]]/Table1[[#This Row],[Quantity_In_Inventory]]</f>
        <v>4.4444444444444446E-2</v>
      </c>
      <c r="M1297" t="str" cm="1">
        <f t="array" ref="M1297">_xlfn.IFS(AND(L1297 &gt;= 0.5,L1297 &lt;= 1.5), "Perfect", L1297 &lt; 0.5, "Understocked", L1297 &gt; 1.5, "Overstocked")</f>
        <v>Understocked</v>
      </c>
    </row>
    <row r="1298" spans="1:13" hidden="1" x14ac:dyDescent="0.3">
      <c r="A1298" t="s">
        <v>1546</v>
      </c>
      <c r="B1298" s="3" t="s">
        <v>13</v>
      </c>
      <c r="C1298" s="3">
        <v>8760</v>
      </c>
      <c r="D1298" s="3" t="str">
        <f t="shared" si="34"/>
        <v xml:space="preserve">68 </v>
      </c>
      <c r="E1298" s="3">
        <v>506</v>
      </c>
      <c r="I1298" t="s">
        <v>690</v>
      </c>
      <c r="J1298" s="3">
        <f>Table1[[#This Row],[Quantity_Sold (int)]]/Table1[[#This Row],[Quantity_In_Inventory]]</f>
        <v>7.7625570776255707E-3</v>
      </c>
      <c r="M1298" t="str" cm="1">
        <f t="array" ref="M1298">_xlfn.IFS(AND(L1298 &gt;= 0.5,L1298 &lt;= 1.5), "Perfect", L1298 &lt; 0.5, "Understocked", L1298 &gt; 1.5, "Overstocked")</f>
        <v>Understocked</v>
      </c>
    </row>
    <row r="1299" spans="1:13" hidden="1" x14ac:dyDescent="0.3">
      <c r="A1299" t="s">
        <v>1547</v>
      </c>
      <c r="B1299" s="3" t="s">
        <v>13</v>
      </c>
      <c r="C1299" s="3">
        <v>33</v>
      </c>
      <c r="D1299" s="3" t="str">
        <f t="shared" si="34"/>
        <v xml:space="preserve">1,000 </v>
      </c>
      <c r="E1299" s="3">
        <v>283</v>
      </c>
      <c r="I1299" t="s">
        <v>12</v>
      </c>
      <c r="J1299" s="3">
        <f>Table1[[#This Row],[Quantity_Sold (int)]]/Table1[[#This Row],[Quantity_In_Inventory]]</f>
        <v>3.0303030303030304E-2</v>
      </c>
      <c r="M1299" t="str" cm="1">
        <f t="array" ref="M1299">_xlfn.IFS(AND(L1299 &gt;= 0.5,L1299 &lt;= 1.5), "Perfect", L1299 &lt; 0.5, "Understocked", L1299 &gt; 1.5, "Overstocked")</f>
        <v>Understocked</v>
      </c>
    </row>
    <row r="1300" spans="1:13" hidden="1" x14ac:dyDescent="0.3">
      <c r="A1300" t="s">
        <v>1548</v>
      </c>
      <c r="B1300" s="3" t="s">
        <v>13</v>
      </c>
      <c r="C1300" s="3">
        <v>250</v>
      </c>
      <c r="D1300" s="3" t="str">
        <f t="shared" si="34"/>
        <v xml:space="preserve">37 </v>
      </c>
      <c r="E1300" s="3">
        <v>3594</v>
      </c>
      <c r="I1300" t="s">
        <v>986</v>
      </c>
      <c r="J1300" s="3">
        <f>Table1[[#This Row],[Quantity_Sold (int)]]/Table1[[#This Row],[Quantity_In_Inventory]]</f>
        <v>0.14799999999999999</v>
      </c>
      <c r="M1300" t="str" cm="1">
        <f t="array" ref="M1300">_xlfn.IFS(AND(L1300 &gt;= 0.5,L1300 &lt;= 1.5), "Perfect", L1300 &lt; 0.5, "Understocked", L1300 &gt; 1.5, "Overstocked")</f>
        <v>Understocked</v>
      </c>
    </row>
    <row r="1301" spans="1:13" hidden="1" x14ac:dyDescent="0.3">
      <c r="A1301" t="s">
        <v>1549</v>
      </c>
      <c r="B1301" s="3" t="s">
        <v>13</v>
      </c>
      <c r="C1301" s="3">
        <v>559</v>
      </c>
      <c r="D1301" s="3" t="str">
        <f t="shared" si="34"/>
        <v xml:space="preserve">59 </v>
      </c>
      <c r="E1301" s="3">
        <v>571</v>
      </c>
      <c r="I1301" t="s">
        <v>397</v>
      </c>
      <c r="J1301" s="3">
        <f>Table1[[#This Row],[Quantity_Sold (int)]]/Table1[[#This Row],[Quantity_In_Inventory]]</f>
        <v>0.10554561717352415</v>
      </c>
      <c r="M1301" t="str" cm="1">
        <f t="array" ref="M1301">_xlfn.IFS(AND(L1301 &gt;= 0.5,L1301 &lt;= 1.5), "Perfect", L1301 &lt; 0.5, "Understocked", L1301 &gt; 1.5, "Overstocked")</f>
        <v>Understocked</v>
      </c>
    </row>
    <row r="1302" spans="1:13" hidden="1" x14ac:dyDescent="0.3">
      <c r="A1302" t="s">
        <v>1550</v>
      </c>
      <c r="B1302" s="3" t="s">
        <v>13</v>
      </c>
      <c r="C1302" s="3">
        <v>3004</v>
      </c>
      <c r="D1302" s="3" t="str">
        <f t="shared" si="34"/>
        <v xml:space="preserve">21 </v>
      </c>
      <c r="E1302" s="3">
        <v>2540</v>
      </c>
      <c r="I1302" t="s">
        <v>393</v>
      </c>
      <c r="J1302" s="3">
        <f>Table1[[#This Row],[Quantity_Sold (int)]]/Table1[[#This Row],[Quantity_In_Inventory]]</f>
        <v>6.9906790945406128E-3</v>
      </c>
      <c r="M1302" t="str" cm="1">
        <f t="array" ref="M1302">_xlfn.IFS(AND(L1302 &gt;= 0.5,L1302 &lt;= 1.5), "Perfect", L1302 &lt; 0.5, "Understocked", L1302 &gt; 1.5, "Overstocked")</f>
        <v>Understocked</v>
      </c>
    </row>
    <row r="1303" spans="1:13" hidden="1" x14ac:dyDescent="0.3">
      <c r="A1303" t="s">
        <v>1551</v>
      </c>
      <c r="B1303" s="3" t="s">
        <v>13</v>
      </c>
      <c r="C1303" s="3">
        <v>837</v>
      </c>
      <c r="D1303" s="3" t="str">
        <f t="shared" si="34"/>
        <v xml:space="preserve">11 </v>
      </c>
      <c r="E1303" s="3">
        <v>881</v>
      </c>
      <c r="I1303" t="s">
        <v>200</v>
      </c>
      <c r="J1303" s="3">
        <f>Table1[[#This Row],[Quantity_Sold (int)]]/Table1[[#This Row],[Quantity_In_Inventory]]</f>
        <v>1.3142174432497013E-2</v>
      </c>
      <c r="M1303" t="str" cm="1">
        <f t="array" ref="M1303">_xlfn.IFS(AND(L1303 &gt;= 0.5,L1303 &lt;= 1.5), "Perfect", L1303 &lt; 0.5, "Understocked", L1303 &gt; 1.5, "Overstocked")</f>
        <v>Understocked</v>
      </c>
    </row>
    <row r="1304" spans="1:13" hidden="1" x14ac:dyDescent="0.3">
      <c r="A1304" t="s">
        <v>1552</v>
      </c>
      <c r="B1304" s="3" t="s">
        <v>13</v>
      </c>
      <c r="C1304" s="3">
        <v>56</v>
      </c>
      <c r="D1304" s="3" t="str">
        <f t="shared" si="34"/>
        <v xml:space="preserve">192 </v>
      </c>
      <c r="E1304" s="3">
        <v>39</v>
      </c>
      <c r="I1304" t="s">
        <v>431</v>
      </c>
      <c r="J1304" s="3">
        <f>Table1[[#This Row],[Quantity_Sold (int)]]/Table1[[#This Row],[Quantity_In_Inventory]]</f>
        <v>3.4285714285714284</v>
      </c>
      <c r="M1304" t="str" cm="1">
        <f t="array" ref="M1304">_xlfn.IFS(AND(L1304 &gt;= 0.5,L1304 &lt;= 1.5), "Perfect", L1304 &lt; 0.5, "Understocked", L1304 &gt; 1.5, "Overstocked")</f>
        <v>Understocked</v>
      </c>
    </row>
    <row r="1305" spans="1:13" hidden="1" x14ac:dyDescent="0.3">
      <c r="A1305" t="s">
        <v>1553</v>
      </c>
      <c r="B1305" s="3" t="s">
        <v>13</v>
      </c>
      <c r="C1305" s="3">
        <v>120</v>
      </c>
      <c r="D1305" s="3" t="str">
        <f t="shared" si="34"/>
        <v xml:space="preserve">216 </v>
      </c>
      <c r="E1305" s="3">
        <v>3027</v>
      </c>
      <c r="I1305" t="s">
        <v>1086</v>
      </c>
      <c r="J1305" s="3">
        <f>Table1[[#This Row],[Quantity_Sold (int)]]/Table1[[#This Row],[Quantity_In_Inventory]]</f>
        <v>1.8</v>
      </c>
      <c r="M1305" t="str" cm="1">
        <f t="array" ref="M1305">_xlfn.IFS(AND(L1305 &gt;= 0.5,L1305 &lt;= 1.5), "Perfect", L1305 &lt; 0.5, "Understocked", L1305 &gt; 1.5, "Overstocked")</f>
        <v>Understocked</v>
      </c>
    </row>
    <row r="1306" spans="1:13" hidden="1" x14ac:dyDescent="0.3">
      <c r="A1306" t="s">
        <v>157</v>
      </c>
      <c r="B1306" s="3" t="s">
        <v>13</v>
      </c>
      <c r="C1306" s="3">
        <v>1610</v>
      </c>
      <c r="D1306" s="3" t="str">
        <f t="shared" si="34"/>
        <v xml:space="preserve">458 </v>
      </c>
      <c r="E1306" s="3">
        <v>198</v>
      </c>
      <c r="I1306" t="s">
        <v>1554</v>
      </c>
      <c r="J1306" s="3">
        <f>Table1[[#This Row],[Quantity_Sold (int)]]/Table1[[#This Row],[Quantity_In_Inventory]]</f>
        <v>0.28447204968944101</v>
      </c>
      <c r="M1306" t="str" cm="1">
        <f t="array" ref="M1306">_xlfn.IFS(AND(L1306 &gt;= 0.5,L1306 &lt;= 1.5), "Perfect", L1306 &lt; 0.5, "Understocked", L1306 &gt; 1.5, "Overstocked")</f>
        <v>Understocked</v>
      </c>
    </row>
    <row r="1307" spans="1:13" hidden="1" x14ac:dyDescent="0.3">
      <c r="A1307" t="s">
        <v>1555</v>
      </c>
      <c r="B1307" s="3" t="s">
        <v>13</v>
      </c>
      <c r="C1307" s="3">
        <v>59176</v>
      </c>
      <c r="D1307" s="3" t="str">
        <f t="shared" si="34"/>
        <v xml:space="preserve">95 </v>
      </c>
      <c r="E1307" s="3">
        <v>2898</v>
      </c>
      <c r="I1307" t="s">
        <v>119</v>
      </c>
      <c r="J1307" s="3">
        <f>Table1[[#This Row],[Quantity_Sold (int)]]/Table1[[#This Row],[Quantity_In_Inventory]]</f>
        <v>1.6053805596863593E-3</v>
      </c>
      <c r="M1307" t="str" cm="1">
        <f t="array" ref="M1307">_xlfn.IFS(AND(L1307 &gt;= 0.5,L1307 &lt;= 1.5), "Perfect", L1307 &lt; 0.5, "Understocked", L1307 &gt; 1.5, "Overstocked")</f>
        <v>Understocked</v>
      </c>
    </row>
    <row r="1308" spans="1:13" hidden="1" x14ac:dyDescent="0.3">
      <c r="A1308" t="s">
        <v>1556</v>
      </c>
      <c r="B1308" s="3" t="s">
        <v>13</v>
      </c>
      <c r="C1308" s="3">
        <v>840</v>
      </c>
      <c r="D1308" s="3" t="str">
        <f t="shared" si="34"/>
        <v xml:space="preserve">86 </v>
      </c>
      <c r="E1308" s="3">
        <v>146</v>
      </c>
      <c r="I1308" t="s">
        <v>584</v>
      </c>
      <c r="J1308" s="3">
        <f>Table1[[#This Row],[Quantity_Sold (int)]]/Table1[[#This Row],[Quantity_In_Inventory]]</f>
        <v>0.10238095238095238</v>
      </c>
      <c r="M1308" t="str" cm="1">
        <f t="array" ref="M1308">_xlfn.IFS(AND(L1308 &gt;= 0.5,L1308 &lt;= 1.5), "Perfect", L1308 &lt; 0.5, "Understocked", L1308 &gt; 1.5, "Overstocked")</f>
        <v>Understocked</v>
      </c>
    </row>
    <row r="1309" spans="1:13" hidden="1" x14ac:dyDescent="0.3">
      <c r="A1309" t="s">
        <v>1557</v>
      </c>
      <c r="B1309" s="3" t="s">
        <v>13</v>
      </c>
      <c r="C1309" s="3">
        <v>1426</v>
      </c>
      <c r="D1309" s="3" t="str">
        <f t="shared" si="34"/>
        <v xml:space="preserve">388 </v>
      </c>
      <c r="E1309" s="3">
        <v>50</v>
      </c>
      <c r="I1309" t="s">
        <v>931</v>
      </c>
      <c r="J1309" s="3">
        <f>Table1[[#This Row],[Quantity_Sold (int)]]/Table1[[#This Row],[Quantity_In_Inventory]]</f>
        <v>0.27208976157082748</v>
      </c>
      <c r="M1309" t="str" cm="1">
        <f t="array" ref="M1309">_xlfn.IFS(AND(L1309 &gt;= 0.5,L1309 &lt;= 1.5), "Perfect", L1309 &lt; 0.5, "Understocked", L1309 &gt; 1.5, "Overstocked")</f>
        <v>Understocked</v>
      </c>
    </row>
    <row r="1310" spans="1:13" hidden="1" x14ac:dyDescent="0.3">
      <c r="A1310" t="s">
        <v>1558</v>
      </c>
      <c r="B1310" s="3" t="s">
        <v>13</v>
      </c>
      <c r="C1310" s="3">
        <v>237</v>
      </c>
      <c r="D1310" s="3" t="str">
        <f t="shared" si="34"/>
        <v xml:space="preserve">257 </v>
      </c>
      <c r="E1310" s="3">
        <v>10</v>
      </c>
      <c r="I1310" t="s">
        <v>1559</v>
      </c>
      <c r="J1310" s="3">
        <f>Table1[[#This Row],[Quantity_Sold (int)]]/Table1[[#This Row],[Quantity_In_Inventory]]</f>
        <v>1.0843881856540085</v>
      </c>
      <c r="M1310" t="str" cm="1">
        <f t="array" ref="M1310">_xlfn.IFS(AND(L1310 &gt;= 0.5,L1310 &lt;= 1.5), "Perfect", L1310 &lt; 0.5, "Understocked", L1310 &gt; 1.5, "Overstocked")</f>
        <v>Understocked</v>
      </c>
    </row>
    <row r="1311" spans="1:13" hidden="1" x14ac:dyDescent="0.3">
      <c r="A1311" t="s">
        <v>1560</v>
      </c>
      <c r="B1311" s="3" t="s">
        <v>13</v>
      </c>
      <c r="C1311" s="3">
        <v>299</v>
      </c>
      <c r="D1311" s="3" t="str">
        <f t="shared" si="34"/>
        <v xml:space="preserve">15 </v>
      </c>
      <c r="E1311" s="3">
        <v>374</v>
      </c>
      <c r="I1311" t="s">
        <v>386</v>
      </c>
      <c r="J1311" s="3">
        <f>Table1[[#This Row],[Quantity_Sold (int)]]/Table1[[#This Row],[Quantity_In_Inventory]]</f>
        <v>5.016722408026756E-2</v>
      </c>
      <c r="M1311" t="str" cm="1">
        <f t="array" ref="M1311">_xlfn.IFS(AND(L1311 &gt;= 0.5,L1311 &lt;= 1.5), "Perfect", L1311 &lt; 0.5, "Understocked", L1311 &gt; 1.5, "Overstocked")</f>
        <v>Understocked</v>
      </c>
    </row>
    <row r="1312" spans="1:13" hidden="1" x14ac:dyDescent="0.3">
      <c r="A1312" t="s">
        <v>1561</v>
      </c>
      <c r="B1312" s="3" t="s">
        <v>13</v>
      </c>
      <c r="C1312" s="3">
        <v>11836</v>
      </c>
      <c r="D1312" s="3" t="str">
        <f t="shared" si="34"/>
        <v xml:space="preserve">18 </v>
      </c>
      <c r="E1312" s="3">
        <v>129</v>
      </c>
      <c r="I1312" t="s">
        <v>44</v>
      </c>
      <c r="J1312" s="3">
        <f>Table1[[#This Row],[Quantity_Sold (int)]]/Table1[[#This Row],[Quantity_In_Inventory]]</f>
        <v>1.5207840486650896E-3</v>
      </c>
      <c r="M1312" t="str" cm="1">
        <f t="array" ref="M1312">_xlfn.IFS(AND(L1312 &gt;= 0.5,L1312 &lt;= 1.5), "Perfect", L1312 &lt; 0.5, "Understocked", L1312 &gt; 1.5, "Overstocked")</f>
        <v>Understocked</v>
      </c>
    </row>
    <row r="1313" spans="1:13" hidden="1" x14ac:dyDescent="0.3">
      <c r="A1313" t="s">
        <v>1562</v>
      </c>
      <c r="B1313" s="3" t="s">
        <v>13</v>
      </c>
      <c r="C1313" s="3">
        <v>173</v>
      </c>
      <c r="D1313" s="3" t="str">
        <f t="shared" si="34"/>
        <v xml:space="preserve">1,000 </v>
      </c>
      <c r="E1313" s="3">
        <v>2743</v>
      </c>
      <c r="I1313" t="s">
        <v>12</v>
      </c>
      <c r="J1313" s="3">
        <f>Table1[[#This Row],[Quantity_Sold (int)]]/Table1[[#This Row],[Quantity_In_Inventory]]</f>
        <v>5.7803468208092483E-3</v>
      </c>
      <c r="M1313" t="str" cm="1">
        <f t="array" ref="M1313">_xlfn.IFS(AND(L1313 &gt;= 0.5,L1313 &lt;= 1.5), "Perfect", L1313 &lt; 0.5, "Understocked", L1313 &gt; 1.5, "Overstocked")</f>
        <v>Understocked</v>
      </c>
    </row>
    <row r="1314" spans="1:13" hidden="1" x14ac:dyDescent="0.3">
      <c r="A1314" t="s">
        <v>1563</v>
      </c>
      <c r="B1314" s="3" t="s">
        <v>13</v>
      </c>
      <c r="C1314" s="3">
        <v>7</v>
      </c>
      <c r="D1314" s="3" t="str">
        <f t="shared" si="34"/>
        <v xml:space="preserve">161 </v>
      </c>
      <c r="E1314" s="3">
        <v>829</v>
      </c>
      <c r="I1314" t="s">
        <v>1221</v>
      </c>
      <c r="J1314" s="3">
        <f>Table1[[#This Row],[Quantity_Sold (int)]]/Table1[[#This Row],[Quantity_In_Inventory]]</f>
        <v>23</v>
      </c>
      <c r="M1314" t="str" cm="1">
        <f t="array" ref="M1314">_xlfn.IFS(AND(L1314 &gt;= 0.5,L1314 &lt;= 1.5), "Perfect", L1314 &lt; 0.5, "Understocked", L1314 &gt; 1.5, "Overstocked")</f>
        <v>Understocked</v>
      </c>
    </row>
    <row r="1315" spans="1:13" hidden="1" x14ac:dyDescent="0.3">
      <c r="A1315" t="s">
        <v>1564</v>
      </c>
      <c r="B1315" s="3" t="s">
        <v>13</v>
      </c>
      <c r="C1315" s="3">
        <v>26</v>
      </c>
      <c r="D1315" s="3" t="str">
        <f t="shared" si="34"/>
        <v xml:space="preserve">49 </v>
      </c>
      <c r="E1315" s="3">
        <v>103</v>
      </c>
      <c r="I1315" t="s">
        <v>716</v>
      </c>
      <c r="J1315" s="3">
        <f>Table1[[#This Row],[Quantity_Sold (int)]]/Table1[[#This Row],[Quantity_In_Inventory]]</f>
        <v>1.8846153846153846</v>
      </c>
      <c r="M1315" t="str" cm="1">
        <f t="array" ref="M1315">_xlfn.IFS(AND(L1315 &gt;= 0.5,L1315 &lt;= 1.5), "Perfect", L1315 &lt; 0.5, "Understocked", L1315 &gt; 1.5, "Overstocked")</f>
        <v>Understocked</v>
      </c>
    </row>
    <row r="1316" spans="1:13" hidden="1" x14ac:dyDescent="0.3">
      <c r="A1316" t="s">
        <v>1565</v>
      </c>
      <c r="B1316" s="3" t="s">
        <v>13</v>
      </c>
      <c r="C1316" s="3">
        <v>1869</v>
      </c>
      <c r="D1316" s="3" t="str">
        <f t="shared" si="34"/>
        <v xml:space="preserve">43 </v>
      </c>
      <c r="E1316" s="3">
        <v>91</v>
      </c>
      <c r="I1316" t="s">
        <v>204</v>
      </c>
      <c r="J1316" s="3">
        <f>Table1[[#This Row],[Quantity_Sold (int)]]/Table1[[#This Row],[Quantity_In_Inventory]]</f>
        <v>2.3006955591225255E-2</v>
      </c>
      <c r="M1316" t="str" cm="1">
        <f t="array" ref="M1316">_xlfn.IFS(AND(L1316 &gt;= 0.5,L1316 &lt;= 1.5), "Perfect", L1316 &lt; 0.5, "Understocked", L1316 &gt; 1.5, "Overstocked")</f>
        <v>Understocked</v>
      </c>
    </row>
    <row r="1317" spans="1:13" hidden="1" x14ac:dyDescent="0.3">
      <c r="A1317" t="s">
        <v>1566</v>
      </c>
      <c r="B1317" s="3" t="s">
        <v>13</v>
      </c>
      <c r="C1317" s="3">
        <v>196</v>
      </c>
      <c r="D1317" s="3" t="str">
        <f t="shared" si="34"/>
        <v xml:space="preserve">24 </v>
      </c>
      <c r="E1317" s="3">
        <v>752</v>
      </c>
      <c r="I1317" t="s">
        <v>497</v>
      </c>
      <c r="J1317" s="3">
        <f>Table1[[#This Row],[Quantity_Sold (int)]]/Table1[[#This Row],[Quantity_In_Inventory]]</f>
        <v>0.12244897959183673</v>
      </c>
      <c r="M1317" t="str" cm="1">
        <f t="array" ref="M1317">_xlfn.IFS(AND(L1317 &gt;= 0.5,L1317 &lt;= 1.5), "Perfect", L1317 &lt; 0.5, "Understocked", L1317 &gt; 1.5, "Overstocked")</f>
        <v>Understocked</v>
      </c>
    </row>
    <row r="1318" spans="1:13" hidden="1" x14ac:dyDescent="0.3">
      <c r="A1318" t="s">
        <v>1567</v>
      </c>
      <c r="B1318" s="3" t="s">
        <v>13</v>
      </c>
      <c r="C1318" s="3">
        <v>171</v>
      </c>
      <c r="D1318" s="3" t="str">
        <f t="shared" si="34"/>
        <v xml:space="preserve">500 </v>
      </c>
      <c r="E1318" s="3">
        <v>36</v>
      </c>
      <c r="I1318" t="s">
        <v>27</v>
      </c>
      <c r="J1318" s="3">
        <f>Table1[[#This Row],[Quantity_Sold (int)]]/Table1[[#This Row],[Quantity_In_Inventory]]</f>
        <v>2.9239766081871346</v>
      </c>
      <c r="M1318" t="str" cm="1">
        <f t="array" ref="M1318">_xlfn.IFS(AND(L1318 &gt;= 0.5,L1318 &lt;= 1.5), "Perfect", L1318 &lt; 0.5, "Understocked", L1318 &gt; 1.5, "Overstocked")</f>
        <v>Understocked</v>
      </c>
    </row>
    <row r="1319" spans="1:13" hidden="1" x14ac:dyDescent="0.3">
      <c r="A1319" t="s">
        <v>1568</v>
      </c>
      <c r="B1319" s="3" t="s">
        <v>13</v>
      </c>
      <c r="C1319" s="3">
        <v>66</v>
      </c>
      <c r="D1319" s="3" t="str">
        <f t="shared" si="34"/>
        <v xml:space="preserve">61 </v>
      </c>
      <c r="E1319" s="3">
        <v>58</v>
      </c>
      <c r="I1319" t="s">
        <v>1014</v>
      </c>
      <c r="J1319" s="3">
        <f>Table1[[#This Row],[Quantity_Sold (int)]]/Table1[[#This Row],[Quantity_In_Inventory]]</f>
        <v>0.9242424242424242</v>
      </c>
      <c r="M1319" t="str" cm="1">
        <f t="array" ref="M1319">_xlfn.IFS(AND(L1319 &gt;= 0.5,L1319 &lt;= 1.5), "Perfect", L1319 &lt; 0.5, "Understocked", L1319 &gt; 1.5, "Overstocked")</f>
        <v>Understocked</v>
      </c>
    </row>
    <row r="1320" spans="1:13" hidden="1" x14ac:dyDescent="0.3">
      <c r="A1320" t="s">
        <v>1569</v>
      </c>
      <c r="B1320" s="3" t="s">
        <v>13</v>
      </c>
      <c r="C1320" s="3">
        <v>47</v>
      </c>
      <c r="D1320" s="3" t="str">
        <f t="shared" si="34"/>
        <v xml:space="preserve">23 </v>
      </c>
      <c r="E1320" s="3">
        <v>13</v>
      </c>
      <c r="I1320" t="s">
        <v>54</v>
      </c>
      <c r="J1320" s="3">
        <f>Table1[[#This Row],[Quantity_Sold (int)]]/Table1[[#This Row],[Quantity_In_Inventory]]</f>
        <v>0.48936170212765956</v>
      </c>
      <c r="M1320" t="str" cm="1">
        <f t="array" ref="M1320">_xlfn.IFS(AND(L1320 &gt;= 0.5,L1320 &lt;= 1.5), "Perfect", L1320 &lt; 0.5, "Understocked", L1320 &gt; 1.5, "Overstocked")</f>
        <v>Understocked</v>
      </c>
    </row>
    <row r="1321" spans="1:13" hidden="1" x14ac:dyDescent="0.3">
      <c r="A1321" t="s">
        <v>1570</v>
      </c>
      <c r="B1321" s="3" t="s">
        <v>13</v>
      </c>
      <c r="C1321" s="3">
        <v>21936</v>
      </c>
      <c r="D1321" s="3" t="str">
        <f t="shared" si="34"/>
        <v xml:space="preserve">172 </v>
      </c>
      <c r="E1321" s="3">
        <v>7270</v>
      </c>
      <c r="I1321" t="s">
        <v>1571</v>
      </c>
      <c r="J1321" s="3">
        <f>Table1[[#This Row],[Quantity_Sold (int)]]/Table1[[#This Row],[Quantity_In_Inventory]]</f>
        <v>7.8409919766593734E-3</v>
      </c>
      <c r="M1321" t="str" cm="1">
        <f t="array" ref="M1321">_xlfn.IFS(AND(L1321 &gt;= 0.5,L1321 &lt;= 1.5), "Perfect", L1321 &lt; 0.5, "Understocked", L1321 &gt; 1.5, "Overstocked")</f>
        <v>Understocked</v>
      </c>
    </row>
    <row r="1322" spans="1:13" hidden="1" x14ac:dyDescent="0.3">
      <c r="A1322" t="s">
        <v>1572</v>
      </c>
      <c r="B1322" s="3" t="s">
        <v>13</v>
      </c>
      <c r="C1322" s="3">
        <v>674</v>
      </c>
      <c r="D1322" s="3" t="str">
        <f t="shared" si="34"/>
        <v xml:space="preserve">75 </v>
      </c>
      <c r="E1322" s="3">
        <v>3332</v>
      </c>
      <c r="I1322" t="s">
        <v>1319</v>
      </c>
      <c r="J1322" s="3">
        <f>Table1[[#This Row],[Quantity_Sold (int)]]/Table1[[#This Row],[Quantity_In_Inventory]]</f>
        <v>0.11127596439169139</v>
      </c>
      <c r="M1322" t="str" cm="1">
        <f t="array" ref="M1322">_xlfn.IFS(AND(L1322 &gt;= 0.5,L1322 &lt;= 1.5), "Perfect", L1322 &lt; 0.5, "Understocked", L1322 &gt; 1.5, "Overstocked")</f>
        <v>Understocked</v>
      </c>
    </row>
    <row r="1323" spans="1:13" hidden="1" x14ac:dyDescent="0.3">
      <c r="A1323" t="s">
        <v>1573</v>
      </c>
      <c r="B1323" s="3" t="s">
        <v>13</v>
      </c>
      <c r="C1323" s="3">
        <v>56</v>
      </c>
      <c r="D1323" s="3" t="str">
        <f t="shared" si="34"/>
        <v xml:space="preserve">10 </v>
      </c>
      <c r="E1323" s="3">
        <v>19</v>
      </c>
      <c r="I1323" t="s">
        <v>185</v>
      </c>
      <c r="J1323" s="3">
        <f>Table1[[#This Row],[Quantity_Sold (int)]]/Table1[[#This Row],[Quantity_In_Inventory]]</f>
        <v>0.17857142857142858</v>
      </c>
      <c r="M1323" t="str" cm="1">
        <f t="array" ref="M1323">_xlfn.IFS(AND(L1323 &gt;= 0.5,L1323 &lt;= 1.5), "Perfect", L1323 &lt; 0.5, "Understocked", L1323 &gt; 1.5, "Overstocked")</f>
        <v>Understocked</v>
      </c>
    </row>
    <row r="1324" spans="1:13" hidden="1" x14ac:dyDescent="0.3">
      <c r="A1324" t="s">
        <v>1574</v>
      </c>
      <c r="B1324" s="3" t="s">
        <v>13</v>
      </c>
      <c r="C1324" s="3">
        <v>3028</v>
      </c>
      <c r="D1324" s="3" t="str">
        <f t="shared" si="34"/>
        <v xml:space="preserve">3,000 </v>
      </c>
      <c r="E1324" s="3">
        <v>101</v>
      </c>
      <c r="I1324" t="s">
        <v>42</v>
      </c>
      <c r="J1324" s="3">
        <f>Table1[[#This Row],[Quantity_Sold (int)]]/Table1[[#This Row],[Quantity_In_Inventory]]</f>
        <v>9.9075297225891673E-4</v>
      </c>
      <c r="M1324" t="str" cm="1">
        <f t="array" ref="M1324">_xlfn.IFS(AND(L1324 &gt;= 0.5,L1324 &lt;= 1.5), "Perfect", L1324 &lt; 0.5, "Understocked", L1324 &gt; 1.5, "Overstocked")</f>
        <v>Understocked</v>
      </c>
    </row>
    <row r="1325" spans="1:13" hidden="1" x14ac:dyDescent="0.3">
      <c r="A1325" t="s">
        <v>1575</v>
      </c>
      <c r="B1325" s="3" t="s">
        <v>13</v>
      </c>
      <c r="C1325" s="3">
        <v>42</v>
      </c>
      <c r="D1325" s="3" t="str">
        <f t="shared" si="34"/>
        <v xml:space="preserve">800 </v>
      </c>
      <c r="E1325" s="3">
        <v>106</v>
      </c>
      <c r="I1325" t="s">
        <v>168</v>
      </c>
      <c r="J1325" s="3">
        <f>Table1[[#This Row],[Quantity_Sold (int)]]/Table1[[#This Row],[Quantity_In_Inventory]]</f>
        <v>19.047619047619047</v>
      </c>
      <c r="M1325" t="str" cm="1">
        <f t="array" ref="M1325">_xlfn.IFS(AND(L1325 &gt;= 0.5,L1325 &lt;= 1.5), "Perfect", L1325 &lt; 0.5, "Understocked", L1325 &gt; 1.5, "Overstocked")</f>
        <v>Understocked</v>
      </c>
    </row>
    <row r="1326" spans="1:13" hidden="1" x14ac:dyDescent="0.3">
      <c r="A1326" t="s">
        <v>1138</v>
      </c>
      <c r="B1326" s="3" t="s">
        <v>13</v>
      </c>
      <c r="C1326" s="3">
        <v>55</v>
      </c>
      <c r="D1326" s="3" t="str">
        <f t="shared" si="34"/>
        <v xml:space="preserve">1,000 </v>
      </c>
      <c r="E1326" s="3">
        <v>12</v>
      </c>
      <c r="I1326" t="s">
        <v>12</v>
      </c>
      <c r="J1326" s="3">
        <f>Table1[[#This Row],[Quantity_Sold (int)]]/Table1[[#This Row],[Quantity_In_Inventory]]</f>
        <v>1.8181818181818181E-2</v>
      </c>
      <c r="M1326" t="str" cm="1">
        <f t="array" ref="M1326">_xlfn.IFS(AND(L1326 &gt;= 0.5,L1326 &lt;= 1.5), "Perfect", L1326 &lt; 0.5, "Understocked", L1326 &gt; 1.5, "Overstocked")</f>
        <v>Understocked</v>
      </c>
    </row>
    <row r="1327" spans="1:13" hidden="1" x14ac:dyDescent="0.3">
      <c r="A1327" t="s">
        <v>1576</v>
      </c>
      <c r="B1327" s="3" t="s">
        <v>13</v>
      </c>
      <c r="C1327" s="3">
        <v>36</v>
      </c>
      <c r="D1327" s="3" t="str">
        <f t="shared" si="34"/>
        <v xml:space="preserve">314 </v>
      </c>
      <c r="E1327" s="3">
        <v>177</v>
      </c>
      <c r="I1327" t="s">
        <v>1577</v>
      </c>
      <c r="J1327" s="3">
        <f>Table1[[#This Row],[Quantity_Sold (int)]]/Table1[[#This Row],[Quantity_In_Inventory]]</f>
        <v>8.7222222222222214</v>
      </c>
      <c r="M1327" t="str" cm="1">
        <f t="array" ref="M1327">_xlfn.IFS(AND(L1327 &gt;= 0.5,L1327 &lt;= 1.5), "Perfect", L1327 &lt; 0.5, "Understocked", L1327 &gt; 1.5, "Overstocked")</f>
        <v>Understocked</v>
      </c>
    </row>
    <row r="1328" spans="1:13" hidden="1" x14ac:dyDescent="0.3">
      <c r="A1328" t="s">
        <v>1578</v>
      </c>
      <c r="B1328" s="3" t="s">
        <v>13</v>
      </c>
      <c r="C1328" s="3">
        <v>6</v>
      </c>
      <c r="D1328" s="3" t="str">
        <f t="shared" si="34"/>
        <v xml:space="preserve">42 </v>
      </c>
      <c r="E1328" s="3">
        <v>151</v>
      </c>
      <c r="I1328" t="s">
        <v>870</v>
      </c>
      <c r="J1328" s="3">
        <f>Table1[[#This Row],[Quantity_Sold (int)]]/Table1[[#This Row],[Quantity_In_Inventory]]</f>
        <v>7</v>
      </c>
      <c r="M1328" t="str" cm="1">
        <f t="array" ref="M1328">_xlfn.IFS(AND(L1328 &gt;= 0.5,L1328 &lt;= 1.5), "Perfect", L1328 &lt; 0.5, "Understocked", L1328 &gt; 1.5, "Overstocked")</f>
        <v>Understocked</v>
      </c>
    </row>
    <row r="1329" spans="1:13" hidden="1" x14ac:dyDescent="0.3">
      <c r="A1329" t="s">
        <v>1579</v>
      </c>
      <c r="B1329" s="3" t="s">
        <v>13</v>
      </c>
      <c r="C1329" s="3">
        <v>630</v>
      </c>
      <c r="D1329" s="3" t="str">
        <f t="shared" si="34"/>
        <v xml:space="preserve">217 </v>
      </c>
      <c r="E1329" s="3">
        <v>25</v>
      </c>
      <c r="I1329" t="s">
        <v>1281</v>
      </c>
      <c r="J1329" s="3">
        <f>Table1[[#This Row],[Quantity_Sold (int)]]/Table1[[#This Row],[Quantity_In_Inventory]]</f>
        <v>0.34444444444444444</v>
      </c>
      <c r="M1329" t="str" cm="1">
        <f t="array" ref="M1329">_xlfn.IFS(AND(L1329 &gt;= 0.5,L1329 &lt;= 1.5), "Perfect", L1329 &lt; 0.5, "Understocked", L1329 &gt; 1.5, "Overstocked")</f>
        <v>Understocked</v>
      </c>
    </row>
    <row r="1330" spans="1:13" hidden="1" x14ac:dyDescent="0.3">
      <c r="A1330" t="s">
        <v>1580</v>
      </c>
      <c r="B1330" s="3" t="s">
        <v>13</v>
      </c>
      <c r="C1330" s="3">
        <v>138</v>
      </c>
      <c r="D1330" s="3" t="str">
        <f t="shared" si="34"/>
        <v xml:space="preserve">600 </v>
      </c>
      <c r="E1330" s="3">
        <v>1178</v>
      </c>
      <c r="I1330" t="s">
        <v>93</v>
      </c>
      <c r="J1330" s="3">
        <f>Table1[[#This Row],[Quantity_Sold (int)]]/Table1[[#This Row],[Quantity_In_Inventory]]</f>
        <v>4.3478260869565215</v>
      </c>
      <c r="M1330" t="str" cm="1">
        <f t="array" ref="M1330">_xlfn.IFS(AND(L1330 &gt;= 0.5,L1330 &lt;= 1.5), "Perfect", L1330 &lt; 0.5, "Understocked", L1330 &gt; 1.5, "Overstocked")</f>
        <v>Understocked</v>
      </c>
    </row>
    <row r="1331" spans="1:13" hidden="1" x14ac:dyDescent="0.3">
      <c r="A1331" t="s">
        <v>1581</v>
      </c>
      <c r="B1331" s="3" t="s">
        <v>13</v>
      </c>
      <c r="C1331" s="3">
        <v>56</v>
      </c>
      <c r="D1331" s="3" t="str">
        <f t="shared" si="34"/>
        <v xml:space="preserve">41 </v>
      </c>
      <c r="E1331" s="3">
        <v>7</v>
      </c>
      <c r="I1331" t="s">
        <v>549</v>
      </c>
      <c r="J1331" s="3">
        <f>Table1[[#This Row],[Quantity_Sold (int)]]/Table1[[#This Row],[Quantity_In_Inventory]]</f>
        <v>0.7321428571428571</v>
      </c>
      <c r="M1331" t="str" cm="1">
        <f t="array" ref="M1331">_xlfn.IFS(AND(L1331 &gt;= 0.5,L1331 &lt;= 1.5), "Perfect", L1331 &lt; 0.5, "Understocked", L1331 &gt; 1.5, "Overstocked")</f>
        <v>Understocked</v>
      </c>
    </row>
    <row r="1332" spans="1:13" hidden="1" x14ac:dyDescent="0.3">
      <c r="A1332" t="s">
        <v>835</v>
      </c>
      <c r="B1332" s="3" t="s">
        <v>13</v>
      </c>
      <c r="C1332" s="3">
        <v>400</v>
      </c>
      <c r="D1332" s="3" t="str">
        <f t="shared" si="34"/>
        <v xml:space="preserve">84 </v>
      </c>
      <c r="E1332" s="3">
        <v>534</v>
      </c>
      <c r="I1332" t="s">
        <v>444</v>
      </c>
      <c r="J1332" s="3">
        <f>Table1[[#This Row],[Quantity_Sold (int)]]/Table1[[#This Row],[Quantity_In_Inventory]]</f>
        <v>0.21</v>
      </c>
      <c r="M1332" t="str" cm="1">
        <f t="array" ref="M1332">_xlfn.IFS(AND(L1332 &gt;= 0.5,L1332 &lt;= 1.5), "Perfect", L1332 &lt; 0.5, "Understocked", L1332 &gt; 1.5, "Overstocked")</f>
        <v>Understocked</v>
      </c>
    </row>
    <row r="1333" spans="1:13" hidden="1" x14ac:dyDescent="0.3">
      <c r="A1333" t="s">
        <v>1582</v>
      </c>
      <c r="B1333" s="3" t="s">
        <v>13</v>
      </c>
      <c r="C1333" s="3">
        <v>607</v>
      </c>
      <c r="D1333" s="3" t="str">
        <f t="shared" si="34"/>
        <v xml:space="preserve">347 </v>
      </c>
      <c r="E1333" s="3">
        <v>99</v>
      </c>
      <c r="I1333" t="s">
        <v>1583</v>
      </c>
      <c r="J1333" s="3">
        <f>Table1[[#This Row],[Quantity_Sold (int)]]/Table1[[#This Row],[Quantity_In_Inventory]]</f>
        <v>0.57166392092257001</v>
      </c>
      <c r="M1333" t="str" cm="1">
        <f t="array" ref="M1333">_xlfn.IFS(AND(L1333 &gt;= 0.5,L1333 &lt;= 1.5), "Perfect", L1333 &lt; 0.5, "Understocked", L1333 &gt; 1.5, "Overstocked")</f>
        <v>Understocked</v>
      </c>
    </row>
    <row r="1334" spans="1:13" hidden="1" x14ac:dyDescent="0.3">
      <c r="A1334" t="s">
        <v>1584</v>
      </c>
      <c r="B1334" s="3" t="s">
        <v>13</v>
      </c>
      <c r="C1334" s="3">
        <v>51</v>
      </c>
      <c r="D1334" s="3" t="str">
        <f t="shared" si="34"/>
        <v xml:space="preserve">284 </v>
      </c>
      <c r="E1334" s="3">
        <v>303</v>
      </c>
      <c r="I1334" t="s">
        <v>280</v>
      </c>
      <c r="J1334" s="3">
        <f>Table1[[#This Row],[Quantity_Sold (int)]]/Table1[[#This Row],[Quantity_In_Inventory]]</f>
        <v>5.5686274509803919</v>
      </c>
      <c r="M1334" t="str" cm="1">
        <f t="array" ref="M1334">_xlfn.IFS(AND(L1334 &gt;= 0.5,L1334 &lt;= 1.5), "Perfect", L1334 &lt; 0.5, "Understocked", L1334 &gt; 1.5, "Overstocked")</f>
        <v>Understocked</v>
      </c>
    </row>
    <row r="1335" spans="1:13" hidden="1" x14ac:dyDescent="0.3">
      <c r="A1335" t="s">
        <v>1585</v>
      </c>
      <c r="B1335" s="3" t="s">
        <v>13</v>
      </c>
      <c r="C1335" s="3">
        <v>93</v>
      </c>
      <c r="D1335" s="3" t="str">
        <f t="shared" si="34"/>
        <v xml:space="preserve">193 </v>
      </c>
      <c r="E1335" s="3">
        <v>11942</v>
      </c>
      <c r="I1335" t="s">
        <v>1140</v>
      </c>
      <c r="J1335" s="3">
        <f>Table1[[#This Row],[Quantity_Sold (int)]]/Table1[[#This Row],[Quantity_In_Inventory]]</f>
        <v>2.075268817204301</v>
      </c>
      <c r="M1335" t="str" cm="1">
        <f t="array" ref="M1335">_xlfn.IFS(AND(L1335 &gt;= 0.5,L1335 &lt;= 1.5), "Perfect", L1335 &lt; 0.5, "Understocked", L1335 &gt; 1.5, "Overstocked")</f>
        <v>Understocked</v>
      </c>
    </row>
    <row r="1336" spans="1:13" hidden="1" x14ac:dyDescent="0.3">
      <c r="A1336" t="s">
        <v>1586</v>
      </c>
      <c r="B1336" s="3" t="s">
        <v>13</v>
      </c>
      <c r="C1336" s="3">
        <v>197</v>
      </c>
      <c r="D1336" s="3" t="str">
        <f t="shared" si="34"/>
        <v xml:space="preserve">275 </v>
      </c>
      <c r="E1336" s="3">
        <v>1394</v>
      </c>
      <c r="I1336" t="s">
        <v>1083</v>
      </c>
      <c r="J1336" s="3">
        <f>Table1[[#This Row],[Quantity_Sold (int)]]/Table1[[#This Row],[Quantity_In_Inventory]]</f>
        <v>1.3959390862944163</v>
      </c>
      <c r="M1336" t="str" cm="1">
        <f t="array" ref="M1336">_xlfn.IFS(AND(L1336 &gt;= 0.5,L1336 &lt;= 1.5), "Perfect", L1336 &lt; 0.5, "Understocked", L1336 &gt; 1.5, "Overstocked")</f>
        <v>Understocked</v>
      </c>
    </row>
    <row r="1337" spans="1:13" hidden="1" x14ac:dyDescent="0.3">
      <c r="A1337" t="s">
        <v>1587</v>
      </c>
      <c r="B1337" s="3" t="s">
        <v>13</v>
      </c>
      <c r="C1337" s="3">
        <v>44</v>
      </c>
      <c r="D1337" s="3" t="str">
        <f t="shared" si="34"/>
        <v xml:space="preserve">55 </v>
      </c>
      <c r="E1337" s="3">
        <v>95</v>
      </c>
      <c r="I1337" t="s">
        <v>939</v>
      </c>
      <c r="J1337" s="3">
        <f>Table1[[#This Row],[Quantity_Sold (int)]]/Table1[[#This Row],[Quantity_In_Inventory]]</f>
        <v>1.25</v>
      </c>
      <c r="M1337" t="str" cm="1">
        <f t="array" ref="M1337">_xlfn.IFS(AND(L1337 &gt;= 0.5,L1337 &lt;= 1.5), "Perfect", L1337 &lt; 0.5, "Understocked", L1337 &gt; 1.5, "Overstocked")</f>
        <v>Understocked</v>
      </c>
    </row>
    <row r="1338" spans="1:13" hidden="1" x14ac:dyDescent="0.3">
      <c r="A1338" t="s">
        <v>1588</v>
      </c>
      <c r="B1338" s="3" t="s">
        <v>13</v>
      </c>
      <c r="C1338" s="3">
        <v>482</v>
      </c>
      <c r="D1338" s="3" t="str">
        <f t="shared" si="34"/>
        <v xml:space="preserve">5 </v>
      </c>
      <c r="E1338" s="3">
        <v>122</v>
      </c>
      <c r="I1338" t="s">
        <v>2</v>
      </c>
      <c r="J1338" s="3">
        <f>Table1[[#This Row],[Quantity_Sold (int)]]/Table1[[#This Row],[Quantity_In_Inventory]]</f>
        <v>1.0373443983402489E-2</v>
      </c>
      <c r="M1338" t="str" cm="1">
        <f t="array" ref="M1338">_xlfn.IFS(AND(L1338 &gt;= 0.5,L1338 &lt;= 1.5), "Perfect", L1338 &lt; 0.5, "Understocked", L1338 &gt; 1.5, "Overstocked")</f>
        <v>Understocked</v>
      </c>
    </row>
    <row r="1339" spans="1:13" hidden="1" x14ac:dyDescent="0.3">
      <c r="A1339" t="s">
        <v>1589</v>
      </c>
      <c r="B1339" s="3" t="s">
        <v>13</v>
      </c>
      <c r="C1339" s="3">
        <v>535</v>
      </c>
      <c r="D1339" s="3" t="str">
        <f t="shared" si="34"/>
        <v xml:space="preserve">98 </v>
      </c>
      <c r="E1339" s="3">
        <v>507</v>
      </c>
      <c r="I1339" t="s">
        <v>16</v>
      </c>
      <c r="J1339" s="3">
        <f>Table1[[#This Row],[Quantity_Sold (int)]]/Table1[[#This Row],[Quantity_In_Inventory]]</f>
        <v>0.18317757009345795</v>
      </c>
      <c r="M1339" t="str" cm="1">
        <f t="array" ref="M1339">_xlfn.IFS(AND(L1339 &gt;= 0.5,L1339 &lt;= 1.5), "Perfect", L1339 &lt; 0.5, "Understocked", L1339 &gt; 1.5, "Overstocked")</f>
        <v>Understocked</v>
      </c>
    </row>
    <row r="1340" spans="1:13" hidden="1" x14ac:dyDescent="0.3">
      <c r="A1340" t="s">
        <v>1590</v>
      </c>
      <c r="B1340" s="3" t="s">
        <v>13</v>
      </c>
      <c r="C1340" s="3">
        <v>37</v>
      </c>
      <c r="D1340" s="3" t="str">
        <f t="shared" si="34"/>
        <v xml:space="preserve">215 </v>
      </c>
      <c r="E1340" s="3">
        <v>118</v>
      </c>
      <c r="I1340" t="s">
        <v>775</v>
      </c>
      <c r="J1340" s="3">
        <f>Table1[[#This Row],[Quantity_Sold (int)]]/Table1[[#This Row],[Quantity_In_Inventory]]</f>
        <v>5.8108108108108105</v>
      </c>
      <c r="M1340" t="str" cm="1">
        <f t="array" ref="M1340">_xlfn.IFS(AND(L1340 &gt;= 0.5,L1340 &lt;= 1.5), "Perfect", L1340 &lt; 0.5, "Understocked", L1340 &gt; 1.5, "Overstocked")</f>
        <v>Understocked</v>
      </c>
    </row>
    <row r="1341" spans="1:13" hidden="1" x14ac:dyDescent="0.3">
      <c r="A1341" t="s">
        <v>1514</v>
      </c>
      <c r="B1341" s="3" t="s">
        <v>13</v>
      </c>
      <c r="C1341" s="3">
        <v>19</v>
      </c>
      <c r="D1341" s="3" t="str">
        <f t="shared" si="34"/>
        <v xml:space="preserve">50 </v>
      </c>
      <c r="E1341" s="3">
        <v>22</v>
      </c>
      <c r="I1341" t="s">
        <v>256</v>
      </c>
      <c r="J1341" s="3">
        <f>Table1[[#This Row],[Quantity_Sold (int)]]/Table1[[#This Row],[Quantity_In_Inventory]]</f>
        <v>2.6315789473684212</v>
      </c>
      <c r="M1341" t="str" cm="1">
        <f t="array" ref="M1341">_xlfn.IFS(AND(L1341 &gt;= 0.5,L1341 &lt;= 1.5), "Perfect", L1341 &lt; 0.5, "Understocked", L1341 &gt; 1.5, "Overstocked")</f>
        <v>Understocked</v>
      </c>
    </row>
    <row r="1342" spans="1:13" hidden="1" x14ac:dyDescent="0.3">
      <c r="A1342" t="s">
        <v>1591</v>
      </c>
      <c r="B1342" s="3" t="s">
        <v>13</v>
      </c>
      <c r="C1342" s="3">
        <v>38</v>
      </c>
      <c r="D1342" s="3" t="str">
        <f t="shared" si="34"/>
        <v xml:space="preserve">22 </v>
      </c>
      <c r="E1342" s="3">
        <v>742</v>
      </c>
      <c r="I1342" t="s">
        <v>357</v>
      </c>
      <c r="J1342" s="3">
        <f>Table1[[#This Row],[Quantity_Sold (int)]]/Table1[[#This Row],[Quantity_In_Inventory]]</f>
        <v>0.57894736842105265</v>
      </c>
      <c r="M1342" t="str" cm="1">
        <f t="array" ref="M1342">_xlfn.IFS(AND(L1342 &gt;= 0.5,L1342 &lt;= 1.5), "Perfect", L1342 &lt; 0.5, "Understocked", L1342 &gt; 1.5, "Overstocked")</f>
        <v>Understocked</v>
      </c>
    </row>
    <row r="1343" spans="1:13" hidden="1" x14ac:dyDescent="0.3">
      <c r="A1343" t="s">
        <v>1592</v>
      </c>
      <c r="B1343" s="3" t="s">
        <v>13</v>
      </c>
      <c r="C1343" s="3">
        <v>21</v>
      </c>
      <c r="D1343" s="3" t="str">
        <f t="shared" ref="D1343:D1406" si="35">SUBSTITUTE(SUBSTITUTE(I1343,"sold",""), "+", "")</f>
        <v xml:space="preserve">1,000 </v>
      </c>
      <c r="E1343" s="3">
        <v>324</v>
      </c>
      <c r="I1343" t="s">
        <v>12</v>
      </c>
      <c r="J1343" s="3">
        <f>Table1[[#This Row],[Quantity_Sold (int)]]/Table1[[#This Row],[Quantity_In_Inventory]]</f>
        <v>4.7619047619047616E-2</v>
      </c>
      <c r="M1343" t="str" cm="1">
        <f t="array" ref="M1343">_xlfn.IFS(AND(L1343 &gt;= 0.5,L1343 &lt;= 1.5), "Perfect", L1343 &lt; 0.5, "Understocked", L1343 &gt; 1.5, "Overstocked")</f>
        <v>Understocked</v>
      </c>
    </row>
    <row r="1344" spans="1:13" hidden="1" x14ac:dyDescent="0.3">
      <c r="A1344" t="s">
        <v>1593</v>
      </c>
      <c r="B1344" s="3" t="s">
        <v>13</v>
      </c>
      <c r="C1344" s="3">
        <v>212</v>
      </c>
      <c r="D1344" s="3" t="str">
        <f t="shared" si="35"/>
        <v xml:space="preserve">600 </v>
      </c>
      <c r="E1344" s="3">
        <v>7</v>
      </c>
      <c r="I1344" t="s">
        <v>93</v>
      </c>
      <c r="J1344" s="3">
        <f>Table1[[#This Row],[Quantity_Sold (int)]]/Table1[[#This Row],[Quantity_In_Inventory]]</f>
        <v>2.8301886792452828</v>
      </c>
      <c r="M1344" t="str" cm="1">
        <f t="array" ref="M1344">_xlfn.IFS(AND(L1344 &gt;= 0.5,L1344 &lt;= 1.5), "Perfect", L1344 &lt; 0.5, "Understocked", L1344 &gt; 1.5, "Overstocked")</f>
        <v>Understocked</v>
      </c>
    </row>
    <row r="1345" spans="1:13" hidden="1" x14ac:dyDescent="0.3">
      <c r="A1345" t="s">
        <v>1594</v>
      </c>
      <c r="B1345" s="3" t="s">
        <v>13</v>
      </c>
      <c r="C1345" s="3">
        <v>11</v>
      </c>
      <c r="D1345" s="3" t="str">
        <f t="shared" si="35"/>
        <v xml:space="preserve">15 </v>
      </c>
      <c r="E1345" s="3">
        <v>105</v>
      </c>
      <c r="I1345" t="s">
        <v>386</v>
      </c>
      <c r="J1345" s="3">
        <f>Table1[[#This Row],[Quantity_Sold (int)]]/Table1[[#This Row],[Quantity_In_Inventory]]</f>
        <v>1.3636363636363635</v>
      </c>
      <c r="M1345" t="str" cm="1">
        <f t="array" ref="M1345">_xlfn.IFS(AND(L1345 &gt;= 0.5,L1345 &lt;= 1.5), "Perfect", L1345 &lt; 0.5, "Understocked", L1345 &gt; 1.5, "Overstocked")</f>
        <v>Understocked</v>
      </c>
    </row>
    <row r="1346" spans="1:13" hidden="1" x14ac:dyDescent="0.3">
      <c r="A1346" t="s">
        <v>1595</v>
      </c>
      <c r="B1346" s="3" t="s">
        <v>13</v>
      </c>
      <c r="C1346" s="3">
        <v>126</v>
      </c>
      <c r="D1346" s="3" t="str">
        <f t="shared" si="35"/>
        <v xml:space="preserve">17 </v>
      </c>
      <c r="E1346" s="3">
        <v>96</v>
      </c>
      <c r="I1346" t="s">
        <v>236</v>
      </c>
      <c r="J1346" s="3">
        <f>Table1[[#This Row],[Quantity_Sold (int)]]/Table1[[#This Row],[Quantity_In_Inventory]]</f>
        <v>0.13492063492063491</v>
      </c>
      <c r="M1346" t="str" cm="1">
        <f t="array" ref="M1346">_xlfn.IFS(AND(L1346 &gt;= 0.5,L1346 &lt;= 1.5), "Perfect", L1346 &lt; 0.5, "Understocked", L1346 &gt; 1.5, "Overstocked")</f>
        <v>Understocked</v>
      </c>
    </row>
    <row r="1347" spans="1:13" hidden="1" x14ac:dyDescent="0.3">
      <c r="A1347" t="s">
        <v>1596</v>
      </c>
      <c r="B1347" s="3" t="s">
        <v>13</v>
      </c>
      <c r="C1347" s="3">
        <v>558</v>
      </c>
      <c r="D1347" s="3" t="str">
        <f t="shared" si="35"/>
        <v xml:space="preserve">2 </v>
      </c>
      <c r="E1347" s="3">
        <v>14</v>
      </c>
      <c r="I1347" t="s">
        <v>51</v>
      </c>
      <c r="J1347" s="3">
        <f>Table1[[#This Row],[Quantity_Sold (int)]]/Table1[[#This Row],[Quantity_In_Inventory]]</f>
        <v>3.5842293906810036E-3</v>
      </c>
      <c r="M1347" t="str" cm="1">
        <f t="array" ref="M1347">_xlfn.IFS(AND(L1347 &gt;= 0.5,L1347 &lt;= 1.5), "Perfect", L1347 &lt; 0.5, "Understocked", L1347 &gt; 1.5, "Overstocked")</f>
        <v>Understocked</v>
      </c>
    </row>
    <row r="1348" spans="1:13" hidden="1" x14ac:dyDescent="0.3">
      <c r="A1348" t="s">
        <v>1597</v>
      </c>
      <c r="B1348" s="3" t="s">
        <v>13</v>
      </c>
      <c r="C1348" s="3">
        <v>35</v>
      </c>
      <c r="D1348" s="3" t="str">
        <f t="shared" si="35"/>
        <v xml:space="preserve">96 </v>
      </c>
      <c r="E1348" s="3">
        <v>60</v>
      </c>
      <c r="I1348" t="s">
        <v>1060</v>
      </c>
      <c r="J1348" s="3">
        <f>Table1[[#This Row],[Quantity_Sold (int)]]/Table1[[#This Row],[Quantity_In_Inventory]]</f>
        <v>2.7428571428571429</v>
      </c>
      <c r="M1348" t="str" cm="1">
        <f t="array" ref="M1348">_xlfn.IFS(AND(L1348 &gt;= 0.5,L1348 &lt;= 1.5), "Perfect", L1348 &lt; 0.5, "Understocked", L1348 &gt; 1.5, "Overstocked")</f>
        <v>Understocked</v>
      </c>
    </row>
    <row r="1349" spans="1:13" hidden="1" x14ac:dyDescent="0.3">
      <c r="A1349" t="s">
        <v>1598</v>
      </c>
      <c r="B1349" s="3" t="s">
        <v>13</v>
      </c>
      <c r="C1349" s="3">
        <v>2846</v>
      </c>
      <c r="D1349" s="3" t="str">
        <f t="shared" si="35"/>
        <v xml:space="preserve">156 </v>
      </c>
      <c r="E1349" s="3">
        <v>594</v>
      </c>
      <c r="I1349" t="s">
        <v>999</v>
      </c>
      <c r="J1349" s="3">
        <f>Table1[[#This Row],[Quantity_Sold (int)]]/Table1[[#This Row],[Quantity_In_Inventory]]</f>
        <v>5.4813773717498245E-2</v>
      </c>
      <c r="M1349" t="str" cm="1">
        <f t="array" ref="M1349">_xlfn.IFS(AND(L1349 &gt;= 0.5,L1349 &lt;= 1.5), "Perfect", L1349 &lt; 0.5, "Understocked", L1349 &gt; 1.5, "Overstocked")</f>
        <v>Understocked</v>
      </c>
    </row>
    <row r="1350" spans="1:13" hidden="1" x14ac:dyDescent="0.3">
      <c r="A1350" t="s">
        <v>1125</v>
      </c>
      <c r="B1350" s="3" t="s">
        <v>13</v>
      </c>
      <c r="C1350" s="3">
        <v>667</v>
      </c>
      <c r="D1350" s="3" t="str">
        <f t="shared" si="35"/>
        <v xml:space="preserve">18 </v>
      </c>
      <c r="E1350" s="3">
        <v>5406</v>
      </c>
      <c r="I1350" t="s">
        <v>44</v>
      </c>
      <c r="J1350" s="3">
        <f>Table1[[#This Row],[Quantity_Sold (int)]]/Table1[[#This Row],[Quantity_In_Inventory]]</f>
        <v>2.6986506746626688E-2</v>
      </c>
      <c r="M1350" t="str" cm="1">
        <f t="array" ref="M1350">_xlfn.IFS(AND(L1350 &gt;= 0.5,L1350 &lt;= 1.5), "Perfect", L1350 &lt; 0.5, "Understocked", L1350 &gt; 1.5, "Overstocked")</f>
        <v>Understocked</v>
      </c>
    </row>
    <row r="1351" spans="1:13" hidden="1" x14ac:dyDescent="0.3">
      <c r="A1351" t="s">
        <v>1599</v>
      </c>
      <c r="B1351" s="3" t="s">
        <v>13</v>
      </c>
      <c r="C1351" s="3">
        <v>241</v>
      </c>
      <c r="D1351" s="3" t="str">
        <f t="shared" si="35"/>
        <v xml:space="preserve">71 </v>
      </c>
      <c r="E1351" s="3">
        <v>20</v>
      </c>
      <c r="I1351" t="s">
        <v>424</v>
      </c>
      <c r="J1351" s="3">
        <f>Table1[[#This Row],[Quantity_Sold (int)]]/Table1[[#This Row],[Quantity_In_Inventory]]</f>
        <v>0.29460580912863071</v>
      </c>
      <c r="M1351" t="str" cm="1">
        <f t="array" ref="M1351">_xlfn.IFS(AND(L1351 &gt;= 0.5,L1351 &lt;= 1.5), "Perfect", L1351 &lt; 0.5, "Understocked", L1351 &gt; 1.5, "Overstocked")</f>
        <v>Understocked</v>
      </c>
    </row>
    <row r="1352" spans="1:13" hidden="1" x14ac:dyDescent="0.3">
      <c r="A1352" t="s">
        <v>1600</v>
      </c>
      <c r="B1352" s="3" t="s">
        <v>13</v>
      </c>
      <c r="C1352" s="3">
        <v>437</v>
      </c>
      <c r="D1352" s="3" t="str">
        <f t="shared" si="35"/>
        <v xml:space="preserve">28 </v>
      </c>
      <c r="E1352" s="3">
        <v>145</v>
      </c>
      <c r="I1352" t="s">
        <v>5</v>
      </c>
      <c r="J1352" s="3">
        <f>Table1[[#This Row],[Quantity_Sold (int)]]/Table1[[#This Row],[Quantity_In_Inventory]]</f>
        <v>6.4073226544622428E-2</v>
      </c>
      <c r="M1352" t="str" cm="1">
        <f t="array" ref="M1352">_xlfn.IFS(AND(L1352 &gt;= 0.5,L1352 &lt;= 1.5), "Perfect", L1352 &lt; 0.5, "Understocked", L1352 &gt; 1.5, "Overstocked")</f>
        <v>Understocked</v>
      </c>
    </row>
    <row r="1353" spans="1:13" hidden="1" x14ac:dyDescent="0.3">
      <c r="A1353" t="s">
        <v>1601</v>
      </c>
      <c r="B1353" s="3" t="s">
        <v>13</v>
      </c>
      <c r="C1353" s="3">
        <v>76</v>
      </c>
      <c r="D1353" s="3" t="str">
        <f t="shared" si="35"/>
        <v xml:space="preserve">491 </v>
      </c>
      <c r="E1353" s="3">
        <v>154</v>
      </c>
      <c r="I1353" t="s">
        <v>1602</v>
      </c>
      <c r="J1353" s="3">
        <f>Table1[[#This Row],[Quantity_Sold (int)]]/Table1[[#This Row],[Quantity_In_Inventory]]</f>
        <v>6.4605263157894735</v>
      </c>
      <c r="M1353" t="str" cm="1">
        <f t="array" ref="M1353">_xlfn.IFS(AND(L1353 &gt;= 0.5,L1353 &lt;= 1.5), "Perfect", L1353 &lt; 0.5, "Understocked", L1353 &gt; 1.5, "Overstocked")</f>
        <v>Understocked</v>
      </c>
    </row>
    <row r="1354" spans="1:13" hidden="1" x14ac:dyDescent="0.3">
      <c r="A1354" t="s">
        <v>1603</v>
      </c>
      <c r="B1354" s="3" t="s">
        <v>13</v>
      </c>
      <c r="C1354" s="3">
        <v>774</v>
      </c>
      <c r="D1354" s="3" t="str">
        <f t="shared" si="35"/>
        <v xml:space="preserve">101 </v>
      </c>
      <c r="E1354" s="3">
        <v>45939</v>
      </c>
      <c r="I1354" t="s">
        <v>873</v>
      </c>
      <c r="J1354" s="3">
        <f>Table1[[#This Row],[Quantity_Sold (int)]]/Table1[[#This Row],[Quantity_In_Inventory]]</f>
        <v>0.13049095607235142</v>
      </c>
      <c r="M1354" t="str" cm="1">
        <f t="array" ref="M1354">_xlfn.IFS(AND(L1354 &gt;= 0.5,L1354 &lt;= 1.5), "Perfect", L1354 &lt; 0.5, "Understocked", L1354 &gt; 1.5, "Overstocked")</f>
        <v>Understocked</v>
      </c>
    </row>
    <row r="1355" spans="1:13" hidden="1" x14ac:dyDescent="0.3">
      <c r="A1355" t="s">
        <v>1604</v>
      </c>
      <c r="B1355" s="3" t="s">
        <v>13</v>
      </c>
      <c r="C1355" s="3">
        <v>155</v>
      </c>
      <c r="D1355" s="3" t="str">
        <f t="shared" si="35"/>
        <v xml:space="preserve">127 </v>
      </c>
      <c r="E1355" s="3">
        <v>288</v>
      </c>
      <c r="I1355" t="s">
        <v>1255</v>
      </c>
      <c r="J1355" s="3">
        <f>Table1[[#This Row],[Quantity_Sold (int)]]/Table1[[#This Row],[Quantity_In_Inventory]]</f>
        <v>0.8193548387096774</v>
      </c>
      <c r="M1355" t="str" cm="1">
        <f t="array" ref="M1355">_xlfn.IFS(AND(L1355 &gt;= 0.5,L1355 &lt;= 1.5), "Perfect", L1355 &lt; 0.5, "Understocked", L1355 &gt; 1.5, "Overstocked")</f>
        <v>Understocked</v>
      </c>
    </row>
    <row r="1356" spans="1:13" hidden="1" x14ac:dyDescent="0.3">
      <c r="A1356" t="s">
        <v>1605</v>
      </c>
      <c r="B1356" s="3" t="s">
        <v>13</v>
      </c>
      <c r="C1356" s="3">
        <v>954</v>
      </c>
      <c r="D1356" s="3" t="str">
        <f t="shared" si="35"/>
        <v xml:space="preserve">82 </v>
      </c>
      <c r="E1356" s="3">
        <v>203</v>
      </c>
      <c r="I1356" t="s">
        <v>461</v>
      </c>
      <c r="J1356" s="3">
        <f>Table1[[#This Row],[Quantity_Sold (int)]]/Table1[[#This Row],[Quantity_In_Inventory]]</f>
        <v>8.5953878406708595E-2</v>
      </c>
      <c r="M1356" t="str" cm="1">
        <f t="array" ref="M1356">_xlfn.IFS(AND(L1356 &gt;= 0.5,L1356 &lt;= 1.5), "Perfect", L1356 &lt; 0.5, "Understocked", L1356 &gt; 1.5, "Overstocked")</f>
        <v>Understocked</v>
      </c>
    </row>
    <row r="1357" spans="1:13" hidden="1" x14ac:dyDescent="0.3">
      <c r="A1357" t="s">
        <v>105</v>
      </c>
      <c r="B1357" s="3" t="s">
        <v>13</v>
      </c>
      <c r="C1357" s="3">
        <v>3</v>
      </c>
      <c r="D1357" s="3" t="str">
        <f t="shared" si="35"/>
        <v xml:space="preserve">2 </v>
      </c>
      <c r="E1357" s="3">
        <v>52</v>
      </c>
      <c r="I1357" t="s">
        <v>51</v>
      </c>
      <c r="J1357" s="3">
        <f>Table1[[#This Row],[Quantity_Sold (int)]]/Table1[[#This Row],[Quantity_In_Inventory]]</f>
        <v>0.66666666666666663</v>
      </c>
      <c r="M1357" t="str" cm="1">
        <f t="array" ref="M1357">_xlfn.IFS(AND(L1357 &gt;= 0.5,L1357 &lt;= 1.5), "Perfect", L1357 &lt; 0.5, "Understocked", L1357 &gt; 1.5, "Overstocked")</f>
        <v>Understocked</v>
      </c>
    </row>
    <row r="1358" spans="1:13" hidden="1" x14ac:dyDescent="0.3">
      <c r="A1358" t="s">
        <v>1606</v>
      </c>
      <c r="B1358" s="3" t="s">
        <v>13</v>
      </c>
      <c r="C1358" s="3">
        <v>50</v>
      </c>
      <c r="D1358" s="3" t="str">
        <f t="shared" si="35"/>
        <v xml:space="preserve">137 </v>
      </c>
      <c r="E1358" s="3">
        <v>2015</v>
      </c>
      <c r="I1358" t="s">
        <v>638</v>
      </c>
      <c r="J1358" s="3">
        <f>Table1[[#This Row],[Quantity_Sold (int)]]/Table1[[#This Row],[Quantity_In_Inventory]]</f>
        <v>2.74</v>
      </c>
      <c r="M1358" t="str" cm="1">
        <f t="array" ref="M1358">_xlfn.IFS(AND(L1358 &gt;= 0.5,L1358 &lt;= 1.5), "Perfect", L1358 &lt; 0.5, "Understocked", L1358 &gt; 1.5, "Overstocked")</f>
        <v>Understocked</v>
      </c>
    </row>
    <row r="1359" spans="1:13" hidden="1" x14ac:dyDescent="0.3">
      <c r="A1359" t="s">
        <v>1607</v>
      </c>
      <c r="B1359" s="3" t="s">
        <v>13</v>
      </c>
      <c r="C1359" s="3">
        <v>648</v>
      </c>
      <c r="D1359" s="3" t="str">
        <f t="shared" si="35"/>
        <v xml:space="preserve">29 </v>
      </c>
      <c r="E1359" s="3">
        <v>557</v>
      </c>
      <c r="I1359" t="s">
        <v>139</v>
      </c>
      <c r="J1359" s="3">
        <f>Table1[[#This Row],[Quantity_Sold (int)]]/Table1[[#This Row],[Quantity_In_Inventory]]</f>
        <v>4.4753086419753084E-2</v>
      </c>
      <c r="M1359" t="str" cm="1">
        <f t="array" ref="M1359">_xlfn.IFS(AND(L1359 &gt;= 0.5,L1359 &lt;= 1.5), "Perfect", L1359 &lt; 0.5, "Understocked", L1359 &gt; 1.5, "Overstocked")</f>
        <v>Understocked</v>
      </c>
    </row>
    <row r="1360" spans="1:13" hidden="1" x14ac:dyDescent="0.3">
      <c r="A1360" t="s">
        <v>1090</v>
      </c>
      <c r="B1360" s="3" t="s">
        <v>13</v>
      </c>
      <c r="C1360" s="3">
        <v>467</v>
      </c>
      <c r="D1360" s="3" t="str">
        <f t="shared" si="35"/>
        <v xml:space="preserve">261 </v>
      </c>
      <c r="E1360" s="3">
        <v>1363</v>
      </c>
      <c r="I1360" t="s">
        <v>555</v>
      </c>
      <c r="J1360" s="3">
        <f>Table1[[#This Row],[Quantity_Sold (int)]]/Table1[[#This Row],[Quantity_In_Inventory]]</f>
        <v>0.5588865096359743</v>
      </c>
      <c r="M1360" t="str" cm="1">
        <f t="array" ref="M1360">_xlfn.IFS(AND(L1360 &gt;= 0.5,L1360 &lt;= 1.5), "Perfect", L1360 &lt; 0.5, "Understocked", L1360 &gt; 1.5, "Overstocked")</f>
        <v>Understocked</v>
      </c>
    </row>
    <row r="1361" spans="1:13" hidden="1" x14ac:dyDescent="0.3">
      <c r="A1361" t="s">
        <v>1608</v>
      </c>
      <c r="B1361" s="3" t="s">
        <v>13</v>
      </c>
      <c r="C1361" s="3">
        <v>47</v>
      </c>
      <c r="D1361" s="3" t="str">
        <f t="shared" si="35"/>
        <v xml:space="preserve">5,000 </v>
      </c>
      <c r="E1361" s="3">
        <v>131</v>
      </c>
      <c r="I1361" t="s">
        <v>110</v>
      </c>
      <c r="J1361" s="3">
        <f>Table1[[#This Row],[Quantity_Sold (int)]]/Table1[[#This Row],[Quantity_In_Inventory]]</f>
        <v>0.10638297872340426</v>
      </c>
      <c r="M1361" t="str" cm="1">
        <f t="array" ref="M1361">_xlfn.IFS(AND(L1361 &gt;= 0.5,L1361 &lt;= 1.5), "Perfect", L1361 &lt; 0.5, "Understocked", L1361 &gt; 1.5, "Overstocked")</f>
        <v>Understocked</v>
      </c>
    </row>
    <row r="1362" spans="1:13" hidden="1" x14ac:dyDescent="0.3">
      <c r="A1362" t="s">
        <v>1609</v>
      </c>
      <c r="B1362" s="3" t="s">
        <v>13</v>
      </c>
      <c r="C1362" s="3">
        <v>174</v>
      </c>
      <c r="D1362" s="3" t="str">
        <f t="shared" si="35"/>
        <v xml:space="preserve">700 </v>
      </c>
      <c r="E1362" s="3">
        <v>134</v>
      </c>
      <c r="I1362" t="s">
        <v>231</v>
      </c>
      <c r="J1362" s="3">
        <f>Table1[[#This Row],[Quantity_Sold (int)]]/Table1[[#This Row],[Quantity_In_Inventory]]</f>
        <v>4.0229885057471266</v>
      </c>
      <c r="M1362" t="str" cm="1">
        <f t="array" ref="M1362">_xlfn.IFS(AND(L1362 &gt;= 0.5,L1362 &lt;= 1.5), "Perfect", L1362 &lt; 0.5, "Understocked", L1362 &gt; 1.5, "Overstocked")</f>
        <v>Understocked</v>
      </c>
    </row>
    <row r="1363" spans="1:13" hidden="1" x14ac:dyDescent="0.3">
      <c r="A1363" t="s">
        <v>1610</v>
      </c>
      <c r="B1363" s="3" t="s">
        <v>13</v>
      </c>
      <c r="C1363" s="3">
        <v>60</v>
      </c>
      <c r="D1363" s="3" t="str">
        <f t="shared" si="35"/>
        <v xml:space="preserve">43 </v>
      </c>
      <c r="E1363" s="3">
        <v>63</v>
      </c>
      <c r="I1363" t="s">
        <v>204</v>
      </c>
      <c r="J1363" s="3">
        <f>Table1[[#This Row],[Quantity_Sold (int)]]/Table1[[#This Row],[Quantity_In_Inventory]]</f>
        <v>0.71666666666666667</v>
      </c>
      <c r="M1363" t="str" cm="1">
        <f t="array" ref="M1363">_xlfn.IFS(AND(L1363 &gt;= 0.5,L1363 &lt;= 1.5), "Perfect", L1363 &lt; 0.5, "Understocked", L1363 &gt; 1.5, "Overstocked")</f>
        <v>Understocked</v>
      </c>
    </row>
    <row r="1364" spans="1:13" hidden="1" x14ac:dyDescent="0.3">
      <c r="A1364" t="s">
        <v>1611</v>
      </c>
      <c r="B1364" s="3" t="s">
        <v>13</v>
      </c>
      <c r="C1364" s="3">
        <v>147</v>
      </c>
      <c r="D1364" s="3" t="str">
        <f t="shared" si="35"/>
        <v xml:space="preserve">273 </v>
      </c>
      <c r="E1364" s="3">
        <v>24</v>
      </c>
      <c r="I1364" t="s">
        <v>1612</v>
      </c>
      <c r="J1364" s="3">
        <f>Table1[[#This Row],[Quantity_Sold (int)]]/Table1[[#This Row],[Quantity_In_Inventory]]</f>
        <v>1.8571428571428572</v>
      </c>
      <c r="M1364" t="str" cm="1">
        <f t="array" ref="M1364">_xlfn.IFS(AND(L1364 &gt;= 0.5,L1364 &lt;= 1.5), "Perfect", L1364 &lt; 0.5, "Understocked", L1364 &gt; 1.5, "Overstocked")</f>
        <v>Understocked</v>
      </c>
    </row>
    <row r="1365" spans="1:13" hidden="1" x14ac:dyDescent="0.3">
      <c r="A1365" t="s">
        <v>1613</v>
      </c>
      <c r="B1365" s="3" t="s">
        <v>13</v>
      </c>
      <c r="C1365" s="3">
        <v>180</v>
      </c>
      <c r="D1365" s="3" t="str">
        <f t="shared" si="35"/>
        <v xml:space="preserve">15 </v>
      </c>
      <c r="E1365" s="3">
        <v>80</v>
      </c>
      <c r="I1365" t="s">
        <v>386</v>
      </c>
      <c r="J1365" s="3">
        <f>Table1[[#This Row],[Quantity_Sold (int)]]/Table1[[#This Row],[Quantity_In_Inventory]]</f>
        <v>8.3333333333333329E-2</v>
      </c>
      <c r="M1365" t="str" cm="1">
        <f t="array" ref="M1365">_xlfn.IFS(AND(L1365 &gt;= 0.5,L1365 &lt;= 1.5), "Perfect", L1365 &lt; 0.5, "Understocked", L1365 &gt; 1.5, "Overstocked")</f>
        <v>Understocked</v>
      </c>
    </row>
    <row r="1366" spans="1:13" hidden="1" x14ac:dyDescent="0.3">
      <c r="A1366" t="s">
        <v>1614</v>
      </c>
      <c r="B1366" s="3" t="s">
        <v>13</v>
      </c>
      <c r="C1366" s="3">
        <v>389</v>
      </c>
      <c r="D1366" s="3" t="str">
        <f t="shared" si="35"/>
        <v xml:space="preserve">167 </v>
      </c>
      <c r="E1366" s="3">
        <v>118</v>
      </c>
      <c r="I1366" t="s">
        <v>1041</v>
      </c>
      <c r="J1366" s="3">
        <f>Table1[[#This Row],[Quantity_Sold (int)]]/Table1[[#This Row],[Quantity_In_Inventory]]</f>
        <v>0.42930591259640105</v>
      </c>
      <c r="M1366" t="str" cm="1">
        <f t="array" ref="M1366">_xlfn.IFS(AND(L1366 &gt;= 0.5,L1366 &lt;= 1.5), "Perfect", L1366 &lt; 0.5, "Understocked", L1366 &gt; 1.5, "Overstocked")</f>
        <v>Understocked</v>
      </c>
    </row>
    <row r="1367" spans="1:13" hidden="1" x14ac:dyDescent="0.3">
      <c r="A1367" t="s">
        <v>1615</v>
      </c>
      <c r="B1367" s="3" t="s">
        <v>13</v>
      </c>
      <c r="C1367" s="3">
        <v>36</v>
      </c>
      <c r="D1367" s="3" t="str">
        <f t="shared" si="35"/>
        <v xml:space="preserve">25 </v>
      </c>
      <c r="E1367" s="3">
        <v>168</v>
      </c>
      <c r="I1367" t="s">
        <v>738</v>
      </c>
      <c r="J1367" s="3">
        <f>Table1[[#This Row],[Quantity_Sold (int)]]/Table1[[#This Row],[Quantity_In_Inventory]]</f>
        <v>0.69444444444444442</v>
      </c>
      <c r="M1367" t="str" cm="1">
        <f t="array" ref="M1367">_xlfn.IFS(AND(L1367 &gt;= 0.5,L1367 &lt;= 1.5), "Perfect", L1367 &lt; 0.5, "Understocked", L1367 &gt; 1.5, "Overstocked")</f>
        <v>Understocked</v>
      </c>
    </row>
    <row r="1368" spans="1:13" hidden="1" x14ac:dyDescent="0.3">
      <c r="A1368" t="s">
        <v>1616</v>
      </c>
      <c r="B1368" s="3" t="s">
        <v>13</v>
      </c>
      <c r="C1368" s="3">
        <v>49</v>
      </c>
      <c r="D1368" s="3" t="str">
        <f t="shared" si="35"/>
        <v xml:space="preserve">60 </v>
      </c>
      <c r="E1368" s="3">
        <v>155</v>
      </c>
      <c r="I1368" t="s">
        <v>740</v>
      </c>
      <c r="J1368" s="3">
        <f>Table1[[#This Row],[Quantity_Sold (int)]]/Table1[[#This Row],[Quantity_In_Inventory]]</f>
        <v>1.2244897959183674</v>
      </c>
      <c r="M1368" t="str" cm="1">
        <f t="array" ref="M1368">_xlfn.IFS(AND(L1368 &gt;= 0.5,L1368 &lt;= 1.5), "Perfect", L1368 &lt; 0.5, "Understocked", L1368 &gt; 1.5, "Overstocked")</f>
        <v>Understocked</v>
      </c>
    </row>
    <row r="1369" spans="1:13" hidden="1" x14ac:dyDescent="0.3">
      <c r="A1369" t="s">
        <v>1617</v>
      </c>
      <c r="B1369" s="3" t="s">
        <v>13</v>
      </c>
      <c r="C1369" s="3">
        <v>2044</v>
      </c>
      <c r="D1369" s="3" t="str">
        <f t="shared" si="35"/>
        <v xml:space="preserve">13 </v>
      </c>
      <c r="E1369" s="3">
        <v>70</v>
      </c>
      <c r="I1369" t="s">
        <v>65</v>
      </c>
      <c r="J1369" s="3">
        <f>Table1[[#This Row],[Quantity_Sold (int)]]/Table1[[#This Row],[Quantity_In_Inventory]]</f>
        <v>6.3600782778864967E-3</v>
      </c>
      <c r="M1369" t="str" cm="1">
        <f t="array" ref="M1369">_xlfn.IFS(AND(L1369 &gt;= 0.5,L1369 &lt;= 1.5), "Perfect", L1369 &lt; 0.5, "Understocked", L1369 &gt; 1.5, "Overstocked")</f>
        <v>Understocked</v>
      </c>
    </row>
    <row r="1370" spans="1:13" hidden="1" x14ac:dyDescent="0.3">
      <c r="A1370" t="s">
        <v>1618</v>
      </c>
      <c r="B1370" s="3" t="s">
        <v>13</v>
      </c>
      <c r="C1370" s="3">
        <v>1878</v>
      </c>
      <c r="D1370" s="3" t="str">
        <f t="shared" si="35"/>
        <v xml:space="preserve">245 </v>
      </c>
      <c r="E1370" s="3">
        <v>212</v>
      </c>
      <c r="I1370" t="s">
        <v>680</v>
      </c>
      <c r="J1370" s="3">
        <f>Table1[[#This Row],[Quantity_Sold (int)]]/Table1[[#This Row],[Quantity_In_Inventory]]</f>
        <v>0.13045793397231098</v>
      </c>
      <c r="M1370" t="str" cm="1">
        <f t="array" ref="M1370">_xlfn.IFS(AND(L1370 &gt;= 0.5,L1370 &lt;= 1.5), "Perfect", L1370 &lt; 0.5, "Understocked", L1370 &gt; 1.5, "Overstocked")</f>
        <v>Understocked</v>
      </c>
    </row>
    <row r="1371" spans="1:13" hidden="1" x14ac:dyDescent="0.3">
      <c r="A1371" t="s">
        <v>805</v>
      </c>
      <c r="B1371" s="3" t="s">
        <v>13</v>
      </c>
      <c r="C1371" s="3">
        <v>200</v>
      </c>
      <c r="D1371" s="3" t="str">
        <f t="shared" si="35"/>
        <v xml:space="preserve">94 </v>
      </c>
      <c r="E1371" s="3">
        <v>444</v>
      </c>
      <c r="I1371" t="s">
        <v>1226</v>
      </c>
      <c r="J1371" s="3">
        <f>Table1[[#This Row],[Quantity_Sold (int)]]/Table1[[#This Row],[Quantity_In_Inventory]]</f>
        <v>0.47</v>
      </c>
      <c r="M1371" t="str" cm="1">
        <f t="array" ref="M1371">_xlfn.IFS(AND(L1371 &gt;= 0.5,L1371 &lt;= 1.5), "Perfect", L1371 &lt; 0.5, "Understocked", L1371 &gt; 1.5, "Overstocked")</f>
        <v>Understocked</v>
      </c>
    </row>
    <row r="1372" spans="1:13" hidden="1" x14ac:dyDescent="0.3">
      <c r="A1372" t="s">
        <v>1619</v>
      </c>
      <c r="B1372" s="3" t="s">
        <v>13</v>
      </c>
      <c r="C1372" s="3">
        <v>624</v>
      </c>
      <c r="D1372" s="3" t="str">
        <f t="shared" si="35"/>
        <v xml:space="preserve">129 </v>
      </c>
      <c r="E1372" s="3">
        <v>970</v>
      </c>
      <c r="I1372" t="s">
        <v>25</v>
      </c>
      <c r="J1372" s="3">
        <f>Table1[[#This Row],[Quantity_Sold (int)]]/Table1[[#This Row],[Quantity_In_Inventory]]</f>
        <v>0.20673076923076922</v>
      </c>
      <c r="M1372" t="str" cm="1">
        <f t="array" ref="M1372">_xlfn.IFS(AND(L1372 &gt;= 0.5,L1372 &lt;= 1.5), "Perfect", L1372 &lt; 0.5, "Understocked", L1372 &gt; 1.5, "Overstocked")</f>
        <v>Understocked</v>
      </c>
    </row>
    <row r="1373" spans="1:13" hidden="1" x14ac:dyDescent="0.3">
      <c r="A1373" t="s">
        <v>1620</v>
      </c>
      <c r="B1373" s="3" t="s">
        <v>13</v>
      </c>
      <c r="C1373" s="3">
        <v>29751</v>
      </c>
      <c r="D1373" s="3" t="str">
        <f t="shared" si="35"/>
        <v xml:space="preserve">22 </v>
      </c>
      <c r="E1373" s="3">
        <v>3502</v>
      </c>
      <c r="I1373" t="s">
        <v>357</v>
      </c>
      <c r="J1373" s="3">
        <f>Table1[[#This Row],[Quantity_Sold (int)]]/Table1[[#This Row],[Quantity_In_Inventory]]</f>
        <v>7.3947094215320495E-4</v>
      </c>
      <c r="M1373" t="str" cm="1">
        <f t="array" ref="M1373">_xlfn.IFS(AND(L1373 &gt;= 0.5,L1373 &lt;= 1.5), "Perfect", L1373 &lt; 0.5, "Understocked", L1373 &gt; 1.5, "Overstocked")</f>
        <v>Understocked</v>
      </c>
    </row>
    <row r="1374" spans="1:13" hidden="1" x14ac:dyDescent="0.3">
      <c r="A1374" t="s">
        <v>1621</v>
      </c>
      <c r="B1374" s="3" t="s">
        <v>13</v>
      </c>
      <c r="C1374" s="3">
        <v>1763</v>
      </c>
      <c r="D1374" s="3" t="str">
        <f t="shared" si="35"/>
        <v xml:space="preserve">136 </v>
      </c>
      <c r="E1374" s="3">
        <v>19</v>
      </c>
      <c r="I1374" t="s">
        <v>1622</v>
      </c>
      <c r="J1374" s="3">
        <f>Table1[[#This Row],[Quantity_Sold (int)]]/Table1[[#This Row],[Quantity_In_Inventory]]</f>
        <v>7.7141236528644352E-2</v>
      </c>
      <c r="M1374" t="str" cm="1">
        <f t="array" ref="M1374">_xlfn.IFS(AND(L1374 &gt;= 0.5,L1374 &lt;= 1.5), "Perfect", L1374 &lt; 0.5, "Understocked", L1374 &gt; 1.5, "Overstocked")</f>
        <v>Understocked</v>
      </c>
    </row>
    <row r="1375" spans="1:13" hidden="1" x14ac:dyDescent="0.3">
      <c r="A1375" t="s">
        <v>1623</v>
      </c>
      <c r="B1375" s="3" t="s">
        <v>13</v>
      </c>
      <c r="C1375" s="3">
        <v>102</v>
      </c>
      <c r="D1375" s="3" t="str">
        <f t="shared" si="35"/>
        <v xml:space="preserve">33 </v>
      </c>
      <c r="E1375" s="3">
        <v>608</v>
      </c>
      <c r="I1375" t="s">
        <v>748</v>
      </c>
      <c r="J1375" s="3">
        <f>Table1[[#This Row],[Quantity_Sold (int)]]/Table1[[#This Row],[Quantity_In_Inventory]]</f>
        <v>0.3235294117647059</v>
      </c>
      <c r="M1375" t="str" cm="1">
        <f t="array" ref="M1375">_xlfn.IFS(AND(L1375 &gt;= 0.5,L1375 &lt;= 1.5), "Perfect", L1375 &lt; 0.5, "Understocked", L1375 &gt; 1.5, "Overstocked")</f>
        <v>Understocked</v>
      </c>
    </row>
    <row r="1376" spans="1:13" hidden="1" x14ac:dyDescent="0.3">
      <c r="A1376" t="s">
        <v>1624</v>
      </c>
      <c r="B1376" s="3" t="s">
        <v>13</v>
      </c>
      <c r="C1376" s="3">
        <v>4</v>
      </c>
      <c r="D1376" s="3" t="str">
        <f t="shared" si="35"/>
        <v xml:space="preserve">25 </v>
      </c>
      <c r="E1376" s="3">
        <v>201</v>
      </c>
      <c r="I1376" t="s">
        <v>738</v>
      </c>
      <c r="J1376" s="3">
        <f>Table1[[#This Row],[Quantity_Sold (int)]]/Table1[[#This Row],[Quantity_In_Inventory]]</f>
        <v>6.25</v>
      </c>
      <c r="M1376" t="str" cm="1">
        <f t="array" ref="M1376">_xlfn.IFS(AND(L1376 &gt;= 0.5,L1376 &lt;= 1.5), "Perfect", L1376 &lt; 0.5, "Understocked", L1376 &gt; 1.5, "Overstocked")</f>
        <v>Understocked</v>
      </c>
    </row>
    <row r="1377" spans="1:13" hidden="1" x14ac:dyDescent="0.3">
      <c r="A1377" t="s">
        <v>1626</v>
      </c>
      <c r="B1377" s="3" t="s">
        <v>13</v>
      </c>
      <c r="C1377" s="3">
        <v>1994</v>
      </c>
      <c r="D1377" s="3" t="str">
        <f t="shared" si="35"/>
        <v xml:space="preserve">4 </v>
      </c>
      <c r="E1377" s="3">
        <v>156</v>
      </c>
      <c r="I1377" t="s">
        <v>56</v>
      </c>
      <c r="J1377" s="3">
        <f>Table1[[#This Row],[Quantity_Sold (int)]]/Table1[[#This Row],[Quantity_In_Inventory]]</f>
        <v>2.0060180541624875E-3</v>
      </c>
      <c r="M1377" t="str" cm="1">
        <f t="array" ref="M1377">_xlfn.IFS(AND(L1377 &gt;= 0.5,L1377 &lt;= 1.5), "Perfect", L1377 &lt; 0.5, "Understocked", L1377 &gt; 1.5, "Overstocked")</f>
        <v>Understocked</v>
      </c>
    </row>
    <row r="1378" spans="1:13" hidden="1" x14ac:dyDescent="0.3">
      <c r="A1378" t="s">
        <v>1078</v>
      </c>
      <c r="B1378" s="3" t="s">
        <v>13</v>
      </c>
      <c r="C1378" s="3">
        <v>587</v>
      </c>
      <c r="D1378" s="3" t="str">
        <f t="shared" si="35"/>
        <v xml:space="preserve">14 </v>
      </c>
      <c r="E1378" s="3">
        <v>91</v>
      </c>
      <c r="I1378" t="s">
        <v>377</v>
      </c>
      <c r="J1378" s="3">
        <f>Table1[[#This Row],[Quantity_Sold (int)]]/Table1[[#This Row],[Quantity_In_Inventory]]</f>
        <v>2.385008517887564E-2</v>
      </c>
      <c r="M1378" t="str" cm="1">
        <f t="array" ref="M1378">_xlfn.IFS(AND(L1378 &gt;= 0.5,L1378 &lt;= 1.5), "Perfect", L1378 &lt; 0.5, "Understocked", L1378 &gt; 1.5, "Overstocked")</f>
        <v>Understocked</v>
      </c>
    </row>
    <row r="1379" spans="1:13" hidden="1" x14ac:dyDescent="0.3">
      <c r="A1379" t="s">
        <v>1627</v>
      </c>
      <c r="B1379" s="3" t="s">
        <v>13</v>
      </c>
      <c r="C1379" s="3">
        <v>22265</v>
      </c>
      <c r="D1379" s="3" t="str">
        <f t="shared" si="35"/>
        <v xml:space="preserve">140 </v>
      </c>
      <c r="E1379" s="3">
        <v>1291</v>
      </c>
      <c r="I1379" t="s">
        <v>395</v>
      </c>
      <c r="J1379" s="3">
        <f>Table1[[#This Row],[Quantity_Sold (int)]]/Table1[[#This Row],[Quantity_In_Inventory]]</f>
        <v>6.287895800583876E-3</v>
      </c>
      <c r="M1379" t="str" cm="1">
        <f t="array" ref="M1379">_xlfn.IFS(AND(L1379 &gt;= 0.5,L1379 &lt;= 1.5), "Perfect", L1379 &lt; 0.5, "Understocked", L1379 &gt; 1.5, "Overstocked")</f>
        <v>Understocked</v>
      </c>
    </row>
    <row r="1380" spans="1:13" hidden="1" x14ac:dyDescent="0.3">
      <c r="A1380" t="s">
        <v>1628</v>
      </c>
      <c r="B1380" s="3" t="s">
        <v>13</v>
      </c>
      <c r="C1380" s="3">
        <v>1205</v>
      </c>
      <c r="D1380" s="3" t="str">
        <f t="shared" si="35"/>
        <v xml:space="preserve">6 </v>
      </c>
      <c r="E1380" s="3">
        <v>1176</v>
      </c>
      <c r="I1380" t="s">
        <v>85</v>
      </c>
      <c r="J1380" s="3">
        <f>Table1[[#This Row],[Quantity_Sold (int)]]/Table1[[#This Row],[Quantity_In_Inventory]]</f>
        <v>4.9792531120331947E-3</v>
      </c>
      <c r="M1380" t="str" cm="1">
        <f t="array" ref="M1380">_xlfn.IFS(AND(L1380 &gt;= 0.5,L1380 &lt;= 1.5), "Perfect", L1380 &lt; 0.5, "Understocked", L1380 &gt; 1.5, "Overstocked")</f>
        <v>Understocked</v>
      </c>
    </row>
    <row r="1381" spans="1:13" hidden="1" x14ac:dyDescent="0.3">
      <c r="A1381" t="s">
        <v>1629</v>
      </c>
      <c r="B1381" s="3" t="s">
        <v>13</v>
      </c>
      <c r="C1381" s="3">
        <v>30</v>
      </c>
      <c r="D1381" s="3" t="str">
        <f t="shared" si="35"/>
        <v xml:space="preserve">700 </v>
      </c>
      <c r="E1381" s="3">
        <v>28</v>
      </c>
      <c r="I1381" t="s">
        <v>231</v>
      </c>
      <c r="J1381" s="3">
        <f>Table1[[#This Row],[Quantity_Sold (int)]]/Table1[[#This Row],[Quantity_In_Inventory]]</f>
        <v>23.333333333333332</v>
      </c>
      <c r="M1381" t="str" cm="1">
        <f t="array" ref="M1381">_xlfn.IFS(AND(L1381 &gt;= 0.5,L1381 &lt;= 1.5), "Perfect", L1381 &lt; 0.5, "Understocked", L1381 &gt; 1.5, "Overstocked")</f>
        <v>Understocked</v>
      </c>
    </row>
    <row r="1382" spans="1:13" hidden="1" x14ac:dyDescent="0.3">
      <c r="A1382" t="s">
        <v>1630</v>
      </c>
      <c r="B1382" s="3" t="s">
        <v>13</v>
      </c>
      <c r="C1382" s="3">
        <v>326</v>
      </c>
      <c r="D1382" s="3" t="str">
        <f t="shared" si="35"/>
        <v xml:space="preserve">9 </v>
      </c>
      <c r="E1382" s="3">
        <v>104</v>
      </c>
      <c r="I1382" t="s">
        <v>57</v>
      </c>
      <c r="J1382" s="3">
        <f>Table1[[#This Row],[Quantity_Sold (int)]]/Table1[[#This Row],[Quantity_In_Inventory]]</f>
        <v>2.7607361963190184E-2</v>
      </c>
      <c r="M1382" t="str" cm="1">
        <f t="array" ref="M1382">_xlfn.IFS(AND(L1382 &gt;= 0.5,L1382 &lt;= 1.5), "Perfect", L1382 &lt; 0.5, "Understocked", L1382 &gt; 1.5, "Overstocked")</f>
        <v>Understocked</v>
      </c>
    </row>
    <row r="1383" spans="1:13" hidden="1" x14ac:dyDescent="0.3">
      <c r="A1383" t="s">
        <v>1631</v>
      </c>
      <c r="B1383" s="3" t="s">
        <v>13</v>
      </c>
      <c r="C1383" s="3">
        <v>38621</v>
      </c>
      <c r="D1383" s="3" t="str">
        <f t="shared" si="35"/>
        <v xml:space="preserve">7 </v>
      </c>
      <c r="E1383" s="3">
        <v>668</v>
      </c>
      <c r="I1383" t="s">
        <v>179</v>
      </c>
      <c r="J1383" s="3">
        <f>Table1[[#This Row],[Quantity_Sold (int)]]/Table1[[#This Row],[Quantity_In_Inventory]]</f>
        <v>1.8124854353848943E-4</v>
      </c>
      <c r="M1383" t="str" cm="1">
        <f t="array" ref="M1383">_xlfn.IFS(AND(L1383 &gt;= 0.5,L1383 &lt;= 1.5), "Perfect", L1383 &lt; 0.5, "Understocked", L1383 &gt; 1.5, "Overstocked")</f>
        <v>Understocked</v>
      </c>
    </row>
    <row r="1384" spans="1:13" hidden="1" x14ac:dyDescent="0.3">
      <c r="A1384" t="s">
        <v>1632</v>
      </c>
      <c r="B1384" s="3" t="s">
        <v>13</v>
      </c>
      <c r="C1384" s="3">
        <v>18</v>
      </c>
      <c r="D1384" s="3" t="str">
        <f t="shared" si="35"/>
        <v xml:space="preserve">1,000 </v>
      </c>
      <c r="E1384" s="3">
        <v>59</v>
      </c>
      <c r="I1384" t="s">
        <v>12</v>
      </c>
      <c r="J1384" s="3">
        <f>Table1[[#This Row],[Quantity_Sold (int)]]/Table1[[#This Row],[Quantity_In_Inventory]]</f>
        <v>5.5555555555555552E-2</v>
      </c>
      <c r="M1384" t="str" cm="1">
        <f t="array" ref="M1384">_xlfn.IFS(AND(L1384 &gt;= 0.5,L1384 &lt;= 1.5), "Perfect", L1384 &lt; 0.5, "Understocked", L1384 &gt; 1.5, "Overstocked")</f>
        <v>Understocked</v>
      </c>
    </row>
    <row r="1385" spans="1:13" hidden="1" x14ac:dyDescent="0.3">
      <c r="A1385" t="s">
        <v>1633</v>
      </c>
      <c r="B1385" s="3" t="s">
        <v>13</v>
      </c>
      <c r="C1385" s="3">
        <v>10064</v>
      </c>
      <c r="D1385" s="3" t="str">
        <f t="shared" si="35"/>
        <v xml:space="preserve">10 </v>
      </c>
      <c r="E1385" s="3">
        <v>128</v>
      </c>
      <c r="I1385" t="s">
        <v>185</v>
      </c>
      <c r="J1385" s="3">
        <f>Table1[[#This Row],[Quantity_Sold (int)]]/Table1[[#This Row],[Quantity_In_Inventory]]</f>
        <v>9.9364069952305239E-4</v>
      </c>
      <c r="M1385" t="str" cm="1">
        <f t="array" ref="M1385">_xlfn.IFS(AND(L1385 &gt;= 0.5,L1385 &lt;= 1.5), "Perfect", L1385 &lt; 0.5, "Understocked", L1385 &gt; 1.5, "Overstocked")</f>
        <v>Understocked</v>
      </c>
    </row>
    <row r="1386" spans="1:13" hidden="1" x14ac:dyDescent="0.3">
      <c r="A1386" t="s">
        <v>1634</v>
      </c>
      <c r="B1386" s="3" t="s">
        <v>13</v>
      </c>
      <c r="C1386" s="3">
        <v>25</v>
      </c>
      <c r="D1386" s="3" t="str">
        <f t="shared" si="35"/>
        <v xml:space="preserve">24 </v>
      </c>
      <c r="E1386" s="3">
        <v>422</v>
      </c>
      <c r="I1386" t="s">
        <v>497</v>
      </c>
      <c r="J1386" s="3">
        <f>Table1[[#This Row],[Quantity_Sold (int)]]/Table1[[#This Row],[Quantity_In_Inventory]]</f>
        <v>0.96</v>
      </c>
      <c r="M1386" t="str" cm="1">
        <f t="array" ref="M1386">_xlfn.IFS(AND(L1386 &gt;= 0.5,L1386 &lt;= 1.5), "Perfect", L1386 &lt; 0.5, "Understocked", L1386 &gt; 1.5, "Overstocked")</f>
        <v>Understocked</v>
      </c>
    </row>
    <row r="1387" spans="1:13" hidden="1" x14ac:dyDescent="0.3">
      <c r="A1387" t="s">
        <v>1635</v>
      </c>
      <c r="B1387" s="3" t="s">
        <v>13</v>
      </c>
      <c r="C1387" s="3">
        <v>26</v>
      </c>
      <c r="D1387" s="3" t="str">
        <f t="shared" si="35"/>
        <v xml:space="preserve">101 </v>
      </c>
      <c r="E1387" s="3">
        <v>41</v>
      </c>
      <c r="I1387" t="s">
        <v>873</v>
      </c>
      <c r="J1387" s="3">
        <f>Table1[[#This Row],[Quantity_Sold (int)]]/Table1[[#This Row],[Quantity_In_Inventory]]</f>
        <v>3.8846153846153846</v>
      </c>
      <c r="M1387" t="str" cm="1">
        <f t="array" ref="M1387">_xlfn.IFS(AND(L1387 &gt;= 0.5,L1387 &lt;= 1.5), "Perfect", L1387 &lt; 0.5, "Understocked", L1387 &gt; 1.5, "Overstocked")</f>
        <v>Understocked</v>
      </c>
    </row>
    <row r="1388" spans="1:13" hidden="1" x14ac:dyDescent="0.3">
      <c r="A1388" t="s">
        <v>1636</v>
      </c>
      <c r="B1388" s="3" t="s">
        <v>13</v>
      </c>
      <c r="C1388" s="3">
        <v>33</v>
      </c>
      <c r="D1388" s="3" t="str">
        <f t="shared" si="35"/>
        <v xml:space="preserve">500 </v>
      </c>
      <c r="E1388" s="3">
        <v>10</v>
      </c>
      <c r="I1388" t="s">
        <v>27</v>
      </c>
      <c r="J1388" s="3">
        <f>Table1[[#This Row],[Quantity_Sold (int)]]/Table1[[#This Row],[Quantity_In_Inventory]]</f>
        <v>15.151515151515152</v>
      </c>
      <c r="M1388" t="str" cm="1">
        <f t="array" ref="M1388">_xlfn.IFS(AND(L1388 &gt;= 0.5,L1388 &lt;= 1.5), "Perfect", L1388 &lt; 0.5, "Understocked", L1388 &gt; 1.5, "Overstocked")</f>
        <v>Understocked</v>
      </c>
    </row>
    <row r="1389" spans="1:13" hidden="1" x14ac:dyDescent="0.3">
      <c r="A1389" t="s">
        <v>1104</v>
      </c>
      <c r="B1389" s="3" t="s">
        <v>13</v>
      </c>
      <c r="C1389" s="3">
        <v>63</v>
      </c>
      <c r="D1389" s="3" t="str">
        <f t="shared" si="35"/>
        <v xml:space="preserve">71 </v>
      </c>
      <c r="E1389" s="3">
        <v>357</v>
      </c>
      <c r="I1389" t="s">
        <v>424</v>
      </c>
      <c r="J1389" s="3">
        <f>Table1[[#This Row],[Quantity_Sold (int)]]/Table1[[#This Row],[Quantity_In_Inventory]]</f>
        <v>1.126984126984127</v>
      </c>
      <c r="M1389" t="str" cm="1">
        <f t="array" ref="M1389">_xlfn.IFS(AND(L1389 &gt;= 0.5,L1389 &lt;= 1.5), "Perfect", L1389 &lt; 0.5, "Understocked", L1389 &gt; 1.5, "Overstocked")</f>
        <v>Understocked</v>
      </c>
    </row>
    <row r="1390" spans="1:13" hidden="1" x14ac:dyDescent="0.3">
      <c r="A1390" t="s">
        <v>1637</v>
      </c>
      <c r="B1390" s="3" t="s">
        <v>13</v>
      </c>
      <c r="C1390" s="3">
        <v>848</v>
      </c>
      <c r="D1390" s="3" t="str">
        <f t="shared" si="35"/>
        <v xml:space="preserve">314 </v>
      </c>
      <c r="E1390" s="3">
        <v>146</v>
      </c>
      <c r="I1390" t="s">
        <v>1577</v>
      </c>
      <c r="J1390" s="3">
        <f>Table1[[#This Row],[Quantity_Sold (int)]]/Table1[[#This Row],[Quantity_In_Inventory]]</f>
        <v>0.37028301886792453</v>
      </c>
      <c r="M1390" t="str" cm="1">
        <f t="array" ref="M1390">_xlfn.IFS(AND(L1390 &gt;= 0.5,L1390 &lt;= 1.5), "Perfect", L1390 &lt; 0.5, "Understocked", L1390 &gt; 1.5, "Overstocked")</f>
        <v>Understocked</v>
      </c>
    </row>
    <row r="1391" spans="1:13" hidden="1" x14ac:dyDescent="0.3">
      <c r="A1391" t="s">
        <v>1638</v>
      </c>
      <c r="B1391" s="3" t="s">
        <v>13</v>
      </c>
      <c r="C1391" s="3">
        <v>342</v>
      </c>
      <c r="D1391" s="3" t="str">
        <f t="shared" si="35"/>
        <v xml:space="preserve">254 </v>
      </c>
      <c r="E1391" s="3">
        <v>7768</v>
      </c>
      <c r="I1391" t="s">
        <v>821</v>
      </c>
      <c r="J1391" s="3">
        <f>Table1[[#This Row],[Quantity_Sold (int)]]/Table1[[#This Row],[Quantity_In_Inventory]]</f>
        <v>0.74269005847953218</v>
      </c>
      <c r="M1391" t="str" cm="1">
        <f t="array" ref="M1391">_xlfn.IFS(AND(L1391 &gt;= 0.5,L1391 &lt;= 1.5), "Perfect", L1391 &lt; 0.5, "Understocked", L1391 &gt; 1.5, "Overstocked")</f>
        <v>Understocked</v>
      </c>
    </row>
    <row r="1392" spans="1:13" hidden="1" x14ac:dyDescent="0.3">
      <c r="A1392" t="s">
        <v>1639</v>
      </c>
      <c r="B1392" s="3" t="s">
        <v>13</v>
      </c>
      <c r="C1392" s="3">
        <v>7774</v>
      </c>
      <c r="D1392" s="3" t="str">
        <f t="shared" si="35"/>
        <v xml:space="preserve">14 </v>
      </c>
      <c r="E1392" s="3">
        <v>45</v>
      </c>
      <c r="I1392" t="s">
        <v>377</v>
      </c>
      <c r="J1392" s="3">
        <f>Table1[[#This Row],[Quantity_Sold (int)]]/Table1[[#This Row],[Quantity_In_Inventory]]</f>
        <v>1.8008747105737071E-3</v>
      </c>
      <c r="M1392" t="str" cm="1">
        <f t="array" ref="M1392">_xlfn.IFS(AND(L1392 &gt;= 0.5,L1392 &lt;= 1.5), "Perfect", L1392 &lt; 0.5, "Understocked", L1392 &gt; 1.5, "Overstocked")</f>
        <v>Understocked</v>
      </c>
    </row>
    <row r="1393" spans="1:13" hidden="1" x14ac:dyDescent="0.3">
      <c r="A1393" t="s">
        <v>1640</v>
      </c>
      <c r="B1393" s="3" t="s">
        <v>13</v>
      </c>
      <c r="C1393" s="3">
        <v>5808</v>
      </c>
      <c r="D1393" s="3" t="str">
        <f t="shared" si="35"/>
        <v xml:space="preserve">84 </v>
      </c>
      <c r="E1393" s="3">
        <v>448</v>
      </c>
      <c r="I1393" t="s">
        <v>444</v>
      </c>
      <c r="J1393" s="3">
        <f>Table1[[#This Row],[Quantity_Sold (int)]]/Table1[[#This Row],[Quantity_In_Inventory]]</f>
        <v>1.4462809917355372E-2</v>
      </c>
      <c r="M1393" t="str" cm="1">
        <f t="array" ref="M1393">_xlfn.IFS(AND(L1393 &gt;= 0.5,L1393 &lt;= 1.5), "Perfect", L1393 &lt; 0.5, "Understocked", L1393 &gt; 1.5, "Overstocked")</f>
        <v>Understocked</v>
      </c>
    </row>
    <row r="1394" spans="1:13" hidden="1" x14ac:dyDescent="0.3">
      <c r="A1394" t="s">
        <v>1641</v>
      </c>
      <c r="B1394" s="3" t="s">
        <v>13</v>
      </c>
      <c r="C1394" s="3">
        <v>3931</v>
      </c>
      <c r="D1394" s="3" t="str">
        <f t="shared" si="35"/>
        <v xml:space="preserve">34 </v>
      </c>
      <c r="E1394" s="3">
        <v>82</v>
      </c>
      <c r="I1394" t="s">
        <v>558</v>
      </c>
      <c r="J1394" s="3">
        <f>Table1[[#This Row],[Quantity_Sold (int)]]/Table1[[#This Row],[Quantity_In_Inventory]]</f>
        <v>8.649198677181379E-3</v>
      </c>
      <c r="M1394" t="str" cm="1">
        <f t="array" ref="M1394">_xlfn.IFS(AND(L1394 &gt;= 0.5,L1394 &lt;= 1.5), "Perfect", L1394 &lt; 0.5, "Understocked", L1394 &gt; 1.5, "Overstocked")</f>
        <v>Understocked</v>
      </c>
    </row>
    <row r="1395" spans="1:13" hidden="1" x14ac:dyDescent="0.3">
      <c r="A1395" t="s">
        <v>1642</v>
      </c>
      <c r="B1395" s="3" t="s">
        <v>13</v>
      </c>
      <c r="C1395" s="3">
        <v>61</v>
      </c>
      <c r="D1395" s="3" t="str">
        <f t="shared" si="35"/>
        <v xml:space="preserve">160 </v>
      </c>
      <c r="E1395" s="3">
        <v>19</v>
      </c>
      <c r="I1395" t="s">
        <v>953</v>
      </c>
      <c r="J1395" s="3">
        <f>Table1[[#This Row],[Quantity_Sold (int)]]/Table1[[#This Row],[Quantity_In_Inventory]]</f>
        <v>2.622950819672131</v>
      </c>
      <c r="M1395" t="str" cm="1">
        <f t="array" ref="M1395">_xlfn.IFS(AND(L1395 &gt;= 0.5,L1395 &lt;= 1.5), "Perfect", L1395 &lt; 0.5, "Understocked", L1395 &gt; 1.5, "Overstocked")</f>
        <v>Understocked</v>
      </c>
    </row>
    <row r="1396" spans="1:13" hidden="1" x14ac:dyDescent="0.3">
      <c r="A1396" t="s">
        <v>1643</v>
      </c>
      <c r="B1396" s="3" t="s">
        <v>13</v>
      </c>
      <c r="C1396" s="3">
        <v>28</v>
      </c>
      <c r="D1396" s="3" t="str">
        <f t="shared" si="35"/>
        <v xml:space="preserve">17 </v>
      </c>
      <c r="E1396" s="3">
        <v>265</v>
      </c>
      <c r="I1396" t="s">
        <v>236</v>
      </c>
      <c r="J1396" s="3">
        <f>Table1[[#This Row],[Quantity_Sold (int)]]/Table1[[#This Row],[Quantity_In_Inventory]]</f>
        <v>0.6071428571428571</v>
      </c>
      <c r="M1396" t="str" cm="1">
        <f t="array" ref="M1396">_xlfn.IFS(AND(L1396 &gt;= 0.5,L1396 &lt;= 1.5), "Perfect", L1396 &lt; 0.5, "Understocked", L1396 &gt; 1.5, "Overstocked")</f>
        <v>Understocked</v>
      </c>
    </row>
    <row r="1397" spans="1:13" hidden="1" x14ac:dyDescent="0.3">
      <c r="A1397" t="s">
        <v>1644</v>
      </c>
      <c r="B1397" s="3" t="s">
        <v>13</v>
      </c>
      <c r="C1397" s="3">
        <v>168</v>
      </c>
      <c r="D1397" s="3" t="str">
        <f t="shared" si="35"/>
        <v xml:space="preserve">156 </v>
      </c>
      <c r="E1397" s="3">
        <v>4213</v>
      </c>
      <c r="I1397" t="s">
        <v>999</v>
      </c>
      <c r="J1397" s="3">
        <f>Table1[[#This Row],[Quantity_Sold (int)]]/Table1[[#This Row],[Quantity_In_Inventory]]</f>
        <v>0.9285714285714286</v>
      </c>
      <c r="M1397" t="str" cm="1">
        <f t="array" ref="M1397">_xlfn.IFS(AND(L1397 &gt;= 0.5,L1397 &lt;= 1.5), "Perfect", L1397 &lt; 0.5, "Understocked", L1397 &gt; 1.5, "Overstocked")</f>
        <v>Understocked</v>
      </c>
    </row>
    <row r="1398" spans="1:13" hidden="1" x14ac:dyDescent="0.3">
      <c r="A1398" t="s">
        <v>1645</v>
      </c>
      <c r="B1398" s="3" t="s">
        <v>13</v>
      </c>
      <c r="C1398" s="3">
        <v>4</v>
      </c>
      <c r="D1398" s="3" t="str">
        <f t="shared" si="35"/>
        <v xml:space="preserve">133 </v>
      </c>
      <c r="E1398" s="3">
        <v>7287</v>
      </c>
      <c r="I1398" t="s">
        <v>1646</v>
      </c>
      <c r="J1398" s="3">
        <f>Table1[[#This Row],[Quantity_Sold (int)]]/Table1[[#This Row],[Quantity_In_Inventory]]</f>
        <v>33.25</v>
      </c>
      <c r="M1398" t="str" cm="1">
        <f t="array" ref="M1398">_xlfn.IFS(AND(L1398 &gt;= 0.5,L1398 &lt;= 1.5), "Perfect", L1398 &lt; 0.5, "Understocked", L1398 &gt; 1.5, "Overstocked")</f>
        <v>Understocked</v>
      </c>
    </row>
    <row r="1399" spans="1:13" hidden="1" x14ac:dyDescent="0.3">
      <c r="A1399" t="s">
        <v>847</v>
      </c>
      <c r="B1399" s="3" t="s">
        <v>13</v>
      </c>
      <c r="C1399" s="3">
        <v>49</v>
      </c>
      <c r="D1399" s="3" t="str">
        <f t="shared" si="35"/>
        <v xml:space="preserve">399 </v>
      </c>
      <c r="E1399" s="3">
        <v>134</v>
      </c>
      <c r="I1399" t="s">
        <v>1647</v>
      </c>
      <c r="J1399" s="3">
        <f>Table1[[#This Row],[Quantity_Sold (int)]]/Table1[[#This Row],[Quantity_In_Inventory]]</f>
        <v>8.1428571428571423</v>
      </c>
      <c r="M1399" t="str" cm="1">
        <f t="array" ref="M1399">_xlfn.IFS(AND(L1399 &gt;= 0.5,L1399 &lt;= 1.5), "Perfect", L1399 &lt; 0.5, "Understocked", L1399 &gt; 1.5, "Overstocked")</f>
        <v>Understocked</v>
      </c>
    </row>
    <row r="1400" spans="1:13" hidden="1" x14ac:dyDescent="0.3">
      <c r="A1400" t="s">
        <v>1648</v>
      </c>
      <c r="B1400" s="3" t="s">
        <v>13</v>
      </c>
      <c r="C1400" s="3">
        <v>57</v>
      </c>
      <c r="D1400" s="3" t="str">
        <f t="shared" si="35"/>
        <v xml:space="preserve">600 </v>
      </c>
      <c r="E1400" s="3">
        <v>91</v>
      </c>
      <c r="I1400" t="s">
        <v>93</v>
      </c>
      <c r="J1400" s="3">
        <f>Table1[[#This Row],[Quantity_Sold (int)]]/Table1[[#This Row],[Quantity_In_Inventory]]</f>
        <v>10.526315789473685</v>
      </c>
      <c r="M1400" t="str" cm="1">
        <f t="array" ref="M1400">_xlfn.IFS(AND(L1400 &gt;= 0.5,L1400 &lt;= 1.5), "Perfect", L1400 &lt; 0.5, "Understocked", L1400 &gt; 1.5, "Overstocked")</f>
        <v>Understocked</v>
      </c>
    </row>
    <row r="1401" spans="1:13" hidden="1" x14ac:dyDescent="0.3">
      <c r="A1401" t="s">
        <v>1649</v>
      </c>
      <c r="B1401" s="3" t="s">
        <v>13</v>
      </c>
      <c r="C1401" s="3">
        <v>101</v>
      </c>
      <c r="D1401" s="3" t="str">
        <f t="shared" si="35"/>
        <v xml:space="preserve">117 </v>
      </c>
      <c r="E1401" s="3">
        <v>25</v>
      </c>
      <c r="I1401" t="s">
        <v>113</v>
      </c>
      <c r="J1401" s="3">
        <f>Table1[[#This Row],[Quantity_Sold (int)]]/Table1[[#This Row],[Quantity_In_Inventory]]</f>
        <v>1.1584158415841583</v>
      </c>
      <c r="M1401" t="str" cm="1">
        <f t="array" ref="M1401">_xlfn.IFS(AND(L1401 &gt;= 0.5,L1401 &lt;= 1.5), "Perfect", L1401 &lt; 0.5, "Understocked", L1401 &gt; 1.5, "Overstocked")</f>
        <v>Understocked</v>
      </c>
    </row>
    <row r="1402" spans="1:13" hidden="1" x14ac:dyDescent="0.3">
      <c r="A1402" t="s">
        <v>1149</v>
      </c>
      <c r="B1402" s="3" t="s">
        <v>13</v>
      </c>
      <c r="C1402" s="3">
        <v>106</v>
      </c>
      <c r="D1402" s="3" t="str">
        <f t="shared" si="35"/>
        <v xml:space="preserve">25 </v>
      </c>
      <c r="E1402" s="3">
        <v>297</v>
      </c>
      <c r="I1402" t="s">
        <v>738</v>
      </c>
      <c r="J1402" s="3">
        <f>Table1[[#This Row],[Quantity_Sold (int)]]/Table1[[#This Row],[Quantity_In_Inventory]]</f>
        <v>0.23584905660377359</v>
      </c>
      <c r="M1402" t="str" cm="1">
        <f t="array" ref="M1402">_xlfn.IFS(AND(L1402 &gt;= 0.5,L1402 &lt;= 1.5), "Perfect", L1402 &lt; 0.5, "Understocked", L1402 &gt; 1.5, "Overstocked")</f>
        <v>Understocked</v>
      </c>
    </row>
    <row r="1403" spans="1:13" hidden="1" x14ac:dyDescent="0.3">
      <c r="A1403" t="s">
        <v>1650</v>
      </c>
      <c r="B1403" s="3" t="s">
        <v>13</v>
      </c>
      <c r="C1403" s="3">
        <v>443</v>
      </c>
      <c r="D1403" s="3" t="str">
        <f t="shared" si="35"/>
        <v xml:space="preserve">5,000 </v>
      </c>
      <c r="E1403" s="3">
        <v>81</v>
      </c>
      <c r="I1403" t="s">
        <v>110</v>
      </c>
      <c r="J1403" s="3">
        <f>Table1[[#This Row],[Quantity_Sold (int)]]/Table1[[#This Row],[Quantity_In_Inventory]]</f>
        <v>1.1286681715575621E-2</v>
      </c>
      <c r="M1403" t="str" cm="1">
        <f t="array" ref="M1403">_xlfn.IFS(AND(L1403 &gt;= 0.5,L1403 &lt;= 1.5), "Perfect", L1403 &lt; 0.5, "Understocked", L1403 &gt; 1.5, "Overstocked")</f>
        <v>Understocked</v>
      </c>
    </row>
    <row r="1404" spans="1:13" hidden="1" x14ac:dyDescent="0.3">
      <c r="A1404" t="s">
        <v>1651</v>
      </c>
      <c r="B1404" s="3" t="s">
        <v>13</v>
      </c>
      <c r="C1404" s="3">
        <v>387</v>
      </c>
      <c r="D1404" s="3" t="str">
        <f t="shared" si="35"/>
        <v xml:space="preserve">42 </v>
      </c>
      <c r="E1404" s="3">
        <v>101</v>
      </c>
      <c r="I1404" t="s">
        <v>870</v>
      </c>
      <c r="J1404" s="3">
        <f>Table1[[#This Row],[Quantity_Sold (int)]]/Table1[[#This Row],[Quantity_In_Inventory]]</f>
        <v>0.10852713178294573</v>
      </c>
      <c r="M1404" t="str" cm="1">
        <f t="array" ref="M1404">_xlfn.IFS(AND(L1404 &gt;= 0.5,L1404 &lt;= 1.5), "Perfect", L1404 &lt; 0.5, "Understocked", L1404 &gt; 1.5, "Overstocked")</f>
        <v>Understocked</v>
      </c>
    </row>
    <row r="1405" spans="1:13" hidden="1" x14ac:dyDescent="0.3">
      <c r="A1405" t="s">
        <v>1652</v>
      </c>
      <c r="B1405" s="3" t="s">
        <v>13</v>
      </c>
      <c r="C1405" s="3">
        <v>80</v>
      </c>
      <c r="D1405" s="3" t="str">
        <f t="shared" si="35"/>
        <v xml:space="preserve">32 </v>
      </c>
      <c r="E1405" s="3">
        <v>213</v>
      </c>
      <c r="I1405" t="s">
        <v>948</v>
      </c>
      <c r="J1405" s="3">
        <f>Table1[[#This Row],[Quantity_Sold (int)]]/Table1[[#This Row],[Quantity_In_Inventory]]</f>
        <v>0.4</v>
      </c>
      <c r="M1405" t="str" cm="1">
        <f t="array" ref="M1405">_xlfn.IFS(AND(L1405 &gt;= 0.5,L1405 &lt;= 1.5), "Perfect", L1405 &lt; 0.5, "Understocked", L1405 &gt; 1.5, "Overstocked")</f>
        <v>Understocked</v>
      </c>
    </row>
    <row r="1406" spans="1:13" hidden="1" x14ac:dyDescent="0.3">
      <c r="A1406" t="s">
        <v>1653</v>
      </c>
      <c r="B1406" s="3" t="s">
        <v>13</v>
      </c>
      <c r="C1406" s="3">
        <v>682702</v>
      </c>
      <c r="D1406" s="3" t="str">
        <f t="shared" si="35"/>
        <v xml:space="preserve">19 </v>
      </c>
      <c r="E1406" s="3">
        <v>22938</v>
      </c>
      <c r="I1406" t="s">
        <v>341</v>
      </c>
      <c r="J1406" s="3">
        <f>Table1[[#This Row],[Quantity_Sold (int)]]/Table1[[#This Row],[Quantity_In_Inventory]]</f>
        <v>2.7830590799499637E-5</v>
      </c>
      <c r="M1406" t="str" cm="1">
        <f t="array" ref="M1406">_xlfn.IFS(AND(L1406 &gt;= 0.5,L1406 &lt;= 1.5), "Perfect", L1406 &lt; 0.5, "Understocked", L1406 &gt; 1.5, "Overstocked")</f>
        <v>Understocked</v>
      </c>
    </row>
    <row r="1407" spans="1:13" hidden="1" x14ac:dyDescent="0.3">
      <c r="A1407" t="s">
        <v>957</v>
      </c>
      <c r="B1407" s="3" t="s">
        <v>13</v>
      </c>
      <c r="C1407" s="3">
        <v>27</v>
      </c>
      <c r="D1407" s="3" t="str">
        <f t="shared" ref="D1407:D1470" si="36">SUBSTITUTE(SUBSTITUTE(I1407,"sold",""), "+", "")</f>
        <v xml:space="preserve">224 </v>
      </c>
      <c r="E1407" s="3">
        <v>596</v>
      </c>
      <c r="I1407" t="s">
        <v>1434</v>
      </c>
      <c r="J1407" s="3">
        <f>Table1[[#This Row],[Quantity_Sold (int)]]/Table1[[#This Row],[Quantity_In_Inventory]]</f>
        <v>8.2962962962962958</v>
      </c>
      <c r="M1407" t="str" cm="1">
        <f t="array" ref="M1407">_xlfn.IFS(AND(L1407 &gt;= 0.5,L1407 &lt;= 1.5), "Perfect", L1407 &lt; 0.5, "Understocked", L1407 &gt; 1.5, "Overstocked")</f>
        <v>Understocked</v>
      </c>
    </row>
    <row r="1408" spans="1:13" hidden="1" x14ac:dyDescent="0.3">
      <c r="A1408" t="s">
        <v>1654</v>
      </c>
      <c r="B1408" s="3" t="s">
        <v>13</v>
      </c>
      <c r="C1408" s="3">
        <v>5940</v>
      </c>
      <c r="D1408" s="3" t="str">
        <f t="shared" si="36"/>
        <v xml:space="preserve">600 </v>
      </c>
      <c r="E1408" s="3">
        <v>33</v>
      </c>
      <c r="I1408" t="s">
        <v>93</v>
      </c>
      <c r="J1408" s="3">
        <f>Table1[[#This Row],[Quantity_Sold (int)]]/Table1[[#This Row],[Quantity_In_Inventory]]</f>
        <v>0.10101010101010101</v>
      </c>
      <c r="M1408" t="str" cm="1">
        <f t="array" ref="M1408">_xlfn.IFS(AND(L1408 &gt;= 0.5,L1408 &lt;= 1.5), "Perfect", L1408 &lt; 0.5, "Understocked", L1408 &gt; 1.5, "Overstocked")</f>
        <v>Understocked</v>
      </c>
    </row>
    <row r="1409" spans="1:13" hidden="1" x14ac:dyDescent="0.3">
      <c r="A1409" t="s">
        <v>1655</v>
      </c>
      <c r="B1409" s="3" t="s">
        <v>13</v>
      </c>
      <c r="C1409" s="3">
        <v>175</v>
      </c>
      <c r="D1409" s="3" t="str">
        <f t="shared" si="36"/>
        <v xml:space="preserve">67 </v>
      </c>
      <c r="E1409" s="3">
        <v>42</v>
      </c>
      <c r="I1409" t="s">
        <v>1112</v>
      </c>
      <c r="J1409" s="3">
        <f>Table1[[#This Row],[Quantity_Sold (int)]]/Table1[[#This Row],[Quantity_In_Inventory]]</f>
        <v>0.38285714285714284</v>
      </c>
      <c r="M1409" t="str" cm="1">
        <f t="array" ref="M1409">_xlfn.IFS(AND(L1409 &gt;= 0.5,L1409 &lt;= 1.5), "Perfect", L1409 &lt; 0.5, "Understocked", L1409 &gt; 1.5, "Overstocked")</f>
        <v>Understocked</v>
      </c>
    </row>
    <row r="1410" spans="1:13" hidden="1" x14ac:dyDescent="0.3">
      <c r="A1410" t="s">
        <v>1656</v>
      </c>
      <c r="B1410" s="3" t="s">
        <v>13</v>
      </c>
      <c r="C1410" s="3">
        <v>20</v>
      </c>
      <c r="D1410" s="3" t="str">
        <f t="shared" si="36"/>
        <v xml:space="preserve">45 </v>
      </c>
      <c r="E1410" s="3">
        <v>222</v>
      </c>
      <c r="I1410" t="s">
        <v>63</v>
      </c>
      <c r="J1410" s="3">
        <f>Table1[[#This Row],[Quantity_Sold (int)]]/Table1[[#This Row],[Quantity_In_Inventory]]</f>
        <v>2.25</v>
      </c>
      <c r="M1410" t="str" cm="1">
        <f t="array" ref="M1410">_xlfn.IFS(AND(L1410 &gt;= 0.5,L1410 &lt;= 1.5), "Perfect", L1410 &lt; 0.5, "Understocked", L1410 &gt; 1.5, "Overstocked")</f>
        <v>Understocked</v>
      </c>
    </row>
    <row r="1411" spans="1:13" hidden="1" x14ac:dyDescent="0.3">
      <c r="A1411" t="s">
        <v>1657</v>
      </c>
      <c r="B1411" s="3" t="s">
        <v>13</v>
      </c>
      <c r="C1411" s="3">
        <v>9996</v>
      </c>
      <c r="D1411" s="3" t="str">
        <f t="shared" si="36"/>
        <v xml:space="preserve">41 </v>
      </c>
      <c r="E1411" s="3">
        <v>79</v>
      </c>
      <c r="I1411" t="s">
        <v>549</v>
      </c>
      <c r="J1411" s="3">
        <f>Table1[[#This Row],[Quantity_Sold (int)]]/Table1[[#This Row],[Quantity_In_Inventory]]</f>
        <v>4.1016406562625054E-3</v>
      </c>
      <c r="M1411" t="str" cm="1">
        <f t="array" ref="M1411">_xlfn.IFS(AND(L1411 &gt;= 0.5,L1411 &lt;= 1.5), "Perfect", L1411 &lt; 0.5, "Understocked", L1411 &gt; 1.5, "Overstocked")</f>
        <v>Understocked</v>
      </c>
    </row>
    <row r="1412" spans="1:13" hidden="1" x14ac:dyDescent="0.3">
      <c r="A1412" t="s">
        <v>1658</v>
      </c>
      <c r="B1412" s="3" t="s">
        <v>13</v>
      </c>
      <c r="C1412" s="3">
        <v>274</v>
      </c>
      <c r="D1412" s="3" t="str">
        <f t="shared" si="36"/>
        <v xml:space="preserve">500 </v>
      </c>
      <c r="E1412" s="3">
        <v>121</v>
      </c>
      <c r="I1412" t="s">
        <v>27</v>
      </c>
      <c r="J1412" s="3">
        <f>Table1[[#This Row],[Quantity_Sold (int)]]/Table1[[#This Row],[Quantity_In_Inventory]]</f>
        <v>1.8248175182481752</v>
      </c>
      <c r="M1412" t="str" cm="1">
        <f t="array" ref="M1412">_xlfn.IFS(AND(L1412 &gt;= 0.5,L1412 &lt;= 1.5), "Perfect", L1412 &lt; 0.5, "Understocked", L1412 &gt; 1.5, "Overstocked")</f>
        <v>Understocked</v>
      </c>
    </row>
    <row r="1413" spans="1:13" hidden="1" x14ac:dyDescent="0.3">
      <c r="A1413" t="s">
        <v>1659</v>
      </c>
      <c r="B1413" s="3" t="s">
        <v>13</v>
      </c>
      <c r="C1413" s="3">
        <v>120</v>
      </c>
      <c r="D1413" s="3" t="str">
        <f t="shared" si="36"/>
        <v xml:space="preserve">419 </v>
      </c>
      <c r="E1413" s="3">
        <v>5023</v>
      </c>
      <c r="I1413" t="s">
        <v>1660</v>
      </c>
      <c r="J1413" s="3">
        <f>Table1[[#This Row],[Quantity_Sold (int)]]/Table1[[#This Row],[Quantity_In_Inventory]]</f>
        <v>3.4916666666666667</v>
      </c>
      <c r="M1413" t="str" cm="1">
        <f t="array" ref="M1413">_xlfn.IFS(AND(L1413 &gt;= 0.5,L1413 &lt;= 1.5), "Perfect", L1413 &lt; 0.5, "Understocked", L1413 &gt; 1.5, "Overstocked")</f>
        <v>Understocked</v>
      </c>
    </row>
    <row r="1414" spans="1:13" hidden="1" x14ac:dyDescent="0.3">
      <c r="A1414" t="s">
        <v>1661</v>
      </c>
      <c r="B1414" s="3" t="s">
        <v>13</v>
      </c>
      <c r="C1414" s="3">
        <v>11975</v>
      </c>
      <c r="D1414" s="3" t="str">
        <f t="shared" si="36"/>
        <v xml:space="preserve">600 </v>
      </c>
      <c r="E1414" s="3">
        <v>18</v>
      </c>
      <c r="I1414" t="s">
        <v>93</v>
      </c>
      <c r="J1414" s="3">
        <f>Table1[[#This Row],[Quantity_Sold (int)]]/Table1[[#This Row],[Quantity_In_Inventory]]</f>
        <v>5.0104384133611693E-2</v>
      </c>
      <c r="M1414" t="str" cm="1">
        <f t="array" ref="M1414">_xlfn.IFS(AND(L1414 &gt;= 0.5,L1414 &lt;= 1.5), "Perfect", L1414 &lt; 0.5, "Understocked", L1414 &gt; 1.5, "Overstocked")</f>
        <v>Understocked</v>
      </c>
    </row>
    <row r="1415" spans="1:13" hidden="1" x14ac:dyDescent="0.3">
      <c r="A1415" t="s">
        <v>1662</v>
      </c>
      <c r="B1415" s="3" t="s">
        <v>13</v>
      </c>
      <c r="C1415" s="3">
        <v>50</v>
      </c>
      <c r="D1415" s="3" t="str">
        <f t="shared" si="36"/>
        <v xml:space="preserve">33 </v>
      </c>
      <c r="E1415" s="3">
        <v>96</v>
      </c>
      <c r="I1415" t="s">
        <v>748</v>
      </c>
      <c r="J1415" s="3">
        <f>Table1[[#This Row],[Quantity_Sold (int)]]/Table1[[#This Row],[Quantity_In_Inventory]]</f>
        <v>0.66</v>
      </c>
      <c r="M1415" t="str" cm="1">
        <f t="array" ref="M1415">_xlfn.IFS(AND(L1415 &gt;= 0.5,L1415 &lt;= 1.5), "Perfect", L1415 &lt; 0.5, "Understocked", L1415 &gt; 1.5, "Overstocked")</f>
        <v>Understocked</v>
      </c>
    </row>
    <row r="1416" spans="1:13" hidden="1" x14ac:dyDescent="0.3">
      <c r="A1416" t="s">
        <v>1663</v>
      </c>
      <c r="B1416" s="3" t="s">
        <v>13</v>
      </c>
      <c r="C1416" s="3">
        <v>70</v>
      </c>
      <c r="D1416" s="3" t="str">
        <f t="shared" si="36"/>
        <v xml:space="preserve">335 </v>
      </c>
      <c r="E1416" s="3">
        <v>151</v>
      </c>
      <c r="I1416" t="s">
        <v>1664</v>
      </c>
      <c r="J1416" s="3">
        <f>Table1[[#This Row],[Quantity_Sold (int)]]/Table1[[#This Row],[Quantity_In_Inventory]]</f>
        <v>4.7857142857142856</v>
      </c>
      <c r="M1416" t="str" cm="1">
        <f t="array" ref="M1416">_xlfn.IFS(AND(L1416 &gt;= 0.5,L1416 &lt;= 1.5), "Perfect", L1416 &lt; 0.5, "Understocked", L1416 &gt; 1.5, "Overstocked")</f>
        <v>Understocked</v>
      </c>
    </row>
    <row r="1417" spans="1:13" hidden="1" x14ac:dyDescent="0.3">
      <c r="A1417" t="s">
        <v>1665</v>
      </c>
      <c r="B1417" s="3" t="s">
        <v>13</v>
      </c>
      <c r="C1417" s="3">
        <v>21451</v>
      </c>
      <c r="D1417" s="3" t="str">
        <f t="shared" si="36"/>
        <v xml:space="preserve">12 </v>
      </c>
      <c r="E1417" s="3">
        <v>250</v>
      </c>
      <c r="I1417" t="s">
        <v>208</v>
      </c>
      <c r="J1417" s="3">
        <f>Table1[[#This Row],[Quantity_Sold (int)]]/Table1[[#This Row],[Quantity_In_Inventory]]</f>
        <v>5.5941447951144471E-4</v>
      </c>
      <c r="M1417" t="str" cm="1">
        <f t="array" ref="M1417">_xlfn.IFS(AND(L1417 &gt;= 0.5,L1417 &lt;= 1.5), "Perfect", L1417 &lt; 0.5, "Understocked", L1417 &gt; 1.5, "Overstocked")</f>
        <v>Understocked</v>
      </c>
    </row>
    <row r="1418" spans="1:13" hidden="1" x14ac:dyDescent="0.3">
      <c r="A1418" t="s">
        <v>1666</v>
      </c>
      <c r="B1418" s="3" t="s">
        <v>13</v>
      </c>
      <c r="C1418" s="3">
        <v>91</v>
      </c>
      <c r="D1418" s="3" t="str">
        <f t="shared" si="36"/>
        <v xml:space="preserve">1,000 </v>
      </c>
      <c r="E1418" s="3">
        <v>322</v>
      </c>
      <c r="I1418" t="s">
        <v>12</v>
      </c>
      <c r="J1418" s="3">
        <f>Table1[[#This Row],[Quantity_Sold (int)]]/Table1[[#This Row],[Quantity_In_Inventory]]</f>
        <v>1.098901098901099E-2</v>
      </c>
      <c r="M1418" t="str" cm="1">
        <f t="array" ref="M1418">_xlfn.IFS(AND(L1418 &gt;= 0.5,L1418 &lt;= 1.5), "Perfect", L1418 &lt; 0.5, "Understocked", L1418 &gt; 1.5, "Overstocked")</f>
        <v>Understocked</v>
      </c>
    </row>
    <row r="1419" spans="1:13" hidden="1" x14ac:dyDescent="0.3">
      <c r="A1419" t="s">
        <v>1667</v>
      </c>
      <c r="B1419" s="3" t="s">
        <v>13</v>
      </c>
      <c r="C1419" s="3">
        <v>4</v>
      </c>
      <c r="D1419" s="3" t="str">
        <f t="shared" si="36"/>
        <v xml:space="preserve">48 </v>
      </c>
      <c r="E1419" s="3">
        <v>1676</v>
      </c>
      <c r="I1419" t="s">
        <v>1668</v>
      </c>
      <c r="J1419" s="3">
        <f>Table1[[#This Row],[Quantity_Sold (int)]]/Table1[[#This Row],[Quantity_In_Inventory]]</f>
        <v>12</v>
      </c>
      <c r="M1419" t="str" cm="1">
        <f t="array" ref="M1419">_xlfn.IFS(AND(L1419 &gt;= 0.5,L1419 &lt;= 1.5), "Perfect", L1419 &lt; 0.5, "Understocked", L1419 &gt; 1.5, "Overstocked")</f>
        <v>Understocked</v>
      </c>
    </row>
    <row r="1420" spans="1:13" hidden="1" x14ac:dyDescent="0.3">
      <c r="A1420" t="s">
        <v>1412</v>
      </c>
      <c r="B1420" s="3" t="s">
        <v>13</v>
      </c>
      <c r="C1420" s="3">
        <v>51</v>
      </c>
      <c r="D1420" s="3" t="str">
        <f t="shared" si="36"/>
        <v xml:space="preserve">77 </v>
      </c>
      <c r="E1420" s="3">
        <v>44</v>
      </c>
      <c r="I1420" t="s">
        <v>575</v>
      </c>
      <c r="J1420" s="3">
        <f>Table1[[#This Row],[Quantity_Sold (int)]]/Table1[[#This Row],[Quantity_In_Inventory]]</f>
        <v>1.5098039215686274</v>
      </c>
      <c r="M1420" t="str" cm="1">
        <f t="array" ref="M1420">_xlfn.IFS(AND(L1420 &gt;= 0.5,L1420 &lt;= 1.5), "Perfect", L1420 &lt; 0.5, "Understocked", L1420 &gt; 1.5, "Overstocked")</f>
        <v>Understocked</v>
      </c>
    </row>
    <row r="1421" spans="1:13" hidden="1" x14ac:dyDescent="0.3">
      <c r="A1421" t="s">
        <v>1669</v>
      </c>
      <c r="B1421" s="3" t="s">
        <v>13</v>
      </c>
      <c r="C1421" s="3">
        <v>79</v>
      </c>
      <c r="D1421" s="3" t="str">
        <f t="shared" si="36"/>
        <v xml:space="preserve">82 </v>
      </c>
      <c r="E1421" s="3">
        <v>63</v>
      </c>
      <c r="I1421" t="s">
        <v>461</v>
      </c>
      <c r="J1421" s="3">
        <f>Table1[[#This Row],[Quantity_Sold (int)]]/Table1[[#This Row],[Quantity_In_Inventory]]</f>
        <v>1.0379746835443038</v>
      </c>
      <c r="M1421" t="str" cm="1">
        <f t="array" ref="M1421">_xlfn.IFS(AND(L1421 &gt;= 0.5,L1421 &lt;= 1.5), "Perfect", L1421 &lt; 0.5, "Understocked", L1421 &gt; 1.5, "Overstocked")</f>
        <v>Understocked</v>
      </c>
    </row>
    <row r="1422" spans="1:13" hidden="1" x14ac:dyDescent="0.3">
      <c r="A1422" t="s">
        <v>1670</v>
      </c>
      <c r="B1422" s="3" t="s">
        <v>13</v>
      </c>
      <c r="C1422" s="3">
        <v>55</v>
      </c>
      <c r="D1422" s="3" t="str">
        <f t="shared" si="36"/>
        <v xml:space="preserve">253 </v>
      </c>
      <c r="E1422" s="3">
        <v>87</v>
      </c>
      <c r="I1422" t="s">
        <v>868</v>
      </c>
      <c r="J1422" s="3">
        <f>Table1[[#This Row],[Quantity_Sold (int)]]/Table1[[#This Row],[Quantity_In_Inventory]]</f>
        <v>4.5999999999999996</v>
      </c>
      <c r="M1422" t="str" cm="1">
        <f t="array" ref="M1422">_xlfn.IFS(AND(L1422 &gt;= 0.5,L1422 &lt;= 1.5), "Perfect", L1422 &lt; 0.5, "Understocked", L1422 &gt; 1.5, "Overstocked")</f>
        <v>Understocked</v>
      </c>
    </row>
    <row r="1423" spans="1:13" hidden="1" x14ac:dyDescent="0.3">
      <c r="A1423" t="s">
        <v>1671</v>
      </c>
      <c r="B1423" s="3" t="s">
        <v>13</v>
      </c>
      <c r="C1423" s="3">
        <v>166</v>
      </c>
      <c r="D1423" s="3" t="str">
        <f t="shared" si="36"/>
        <v xml:space="preserve">600 </v>
      </c>
      <c r="E1423" s="3">
        <v>95</v>
      </c>
      <c r="I1423" t="s">
        <v>93</v>
      </c>
      <c r="J1423" s="3">
        <f>Table1[[#This Row],[Quantity_Sold (int)]]/Table1[[#This Row],[Quantity_In_Inventory]]</f>
        <v>3.6144578313253013</v>
      </c>
      <c r="M1423" t="str" cm="1">
        <f t="array" ref="M1423">_xlfn.IFS(AND(L1423 &gt;= 0.5,L1423 &lt;= 1.5), "Perfect", L1423 &lt; 0.5, "Understocked", L1423 &gt; 1.5, "Overstocked")</f>
        <v>Understocked</v>
      </c>
    </row>
    <row r="1424" spans="1:13" hidden="1" x14ac:dyDescent="0.3">
      <c r="A1424" t="s">
        <v>1672</v>
      </c>
      <c r="B1424" s="3" t="s">
        <v>13</v>
      </c>
      <c r="C1424" s="3">
        <v>11820</v>
      </c>
      <c r="D1424" s="3" t="str">
        <f t="shared" si="36"/>
        <v xml:space="preserve">134 </v>
      </c>
      <c r="E1424" s="3">
        <v>424</v>
      </c>
      <c r="I1424" t="s">
        <v>59</v>
      </c>
      <c r="J1424" s="3">
        <f>Table1[[#This Row],[Quantity_Sold (int)]]/Table1[[#This Row],[Quantity_In_Inventory]]</f>
        <v>1.1336717428087987E-2</v>
      </c>
      <c r="M1424" t="str" cm="1">
        <f t="array" ref="M1424">_xlfn.IFS(AND(L1424 &gt;= 0.5,L1424 &lt;= 1.5), "Perfect", L1424 &lt; 0.5, "Understocked", L1424 &gt; 1.5, "Overstocked")</f>
        <v>Understocked</v>
      </c>
    </row>
    <row r="1425" spans="1:13" hidden="1" x14ac:dyDescent="0.3">
      <c r="A1425" t="s">
        <v>1673</v>
      </c>
      <c r="B1425" s="3" t="s">
        <v>7</v>
      </c>
      <c r="C1425" s="3">
        <v>529</v>
      </c>
      <c r="D1425" s="3" t="str">
        <f t="shared" si="36"/>
        <v xml:space="preserve">16 </v>
      </c>
      <c r="E1425" s="3">
        <v>38</v>
      </c>
      <c r="I1425" t="s">
        <v>97</v>
      </c>
      <c r="J1425" s="3">
        <f>Table1[[#This Row],[Quantity_Sold (int)]]/Table1[[#This Row],[Quantity_In_Inventory]]</f>
        <v>3.0245746691871456E-2</v>
      </c>
      <c r="M1425" t="str" cm="1">
        <f t="array" ref="M1425">_xlfn.IFS(AND(L1425 &gt;= 0.5,L1425 &lt;= 1.5), "Perfect", L1425 &lt; 0.5, "Understocked", L1425 &gt; 1.5, "Overstocked")</f>
        <v>Understocked</v>
      </c>
    </row>
    <row r="1426" spans="1:13" hidden="1" x14ac:dyDescent="0.3">
      <c r="A1426" t="s">
        <v>1675</v>
      </c>
      <c r="B1426" s="3" t="s">
        <v>7</v>
      </c>
      <c r="C1426" s="3">
        <v>37</v>
      </c>
      <c r="D1426" s="3" t="str">
        <f t="shared" si="36"/>
        <v xml:space="preserve">220 </v>
      </c>
      <c r="E1426" s="3">
        <v>388</v>
      </c>
      <c r="I1426" t="s">
        <v>300</v>
      </c>
      <c r="J1426" s="3">
        <f>Table1[[#This Row],[Quantity_Sold (int)]]/Table1[[#This Row],[Quantity_In_Inventory]]</f>
        <v>5.9459459459459456</v>
      </c>
      <c r="M1426" t="str" cm="1">
        <f t="array" ref="M1426">_xlfn.IFS(AND(L1426 &gt;= 0.5,L1426 &lt;= 1.5), "Perfect", L1426 &lt; 0.5, "Understocked", L1426 &gt; 1.5, "Overstocked")</f>
        <v>Understocked</v>
      </c>
    </row>
    <row r="1427" spans="1:13" hidden="1" x14ac:dyDescent="0.3">
      <c r="A1427" t="s">
        <v>1676</v>
      </c>
      <c r="B1427" s="3" t="s">
        <v>7</v>
      </c>
      <c r="C1427" s="3">
        <v>4858</v>
      </c>
      <c r="D1427" s="3" t="str">
        <f t="shared" si="36"/>
        <v xml:space="preserve">36 </v>
      </c>
      <c r="E1427" s="3">
        <v>5338</v>
      </c>
      <c r="I1427" t="s">
        <v>382</v>
      </c>
      <c r="J1427" s="3">
        <f>Table1[[#This Row],[Quantity_Sold (int)]]/Table1[[#This Row],[Quantity_In_Inventory]]</f>
        <v>7.4104569781803208E-3</v>
      </c>
      <c r="M1427" t="str" cm="1">
        <f t="array" ref="M1427">_xlfn.IFS(AND(L1427 &gt;= 0.5,L1427 &lt;= 1.5), "Perfect", L1427 &lt; 0.5, "Understocked", L1427 &gt; 1.5, "Overstocked")</f>
        <v>Understocked</v>
      </c>
    </row>
    <row r="1428" spans="1:13" hidden="1" x14ac:dyDescent="0.3">
      <c r="A1428" t="s">
        <v>1677</v>
      </c>
      <c r="B1428" s="3" t="s">
        <v>7</v>
      </c>
      <c r="C1428" s="3">
        <v>196431</v>
      </c>
      <c r="D1428" s="3" t="str">
        <f t="shared" si="36"/>
        <v xml:space="preserve">49 </v>
      </c>
      <c r="E1428" s="3">
        <v>8096</v>
      </c>
      <c r="I1428" t="s">
        <v>716</v>
      </c>
      <c r="J1428" s="3">
        <f>Table1[[#This Row],[Quantity_Sold (int)]]/Table1[[#This Row],[Quantity_In_Inventory]]</f>
        <v>2.4945146132738724E-4</v>
      </c>
      <c r="M1428" t="str" cm="1">
        <f t="array" ref="M1428">_xlfn.IFS(AND(L1428 &gt;= 0.5,L1428 &lt;= 1.5), "Perfect", L1428 &lt; 0.5, "Understocked", L1428 &gt; 1.5, "Overstocked")</f>
        <v>Understocked</v>
      </c>
    </row>
    <row r="1429" spans="1:13" hidden="1" x14ac:dyDescent="0.3">
      <c r="A1429" t="s">
        <v>1678</v>
      </c>
      <c r="B1429" s="3" t="s">
        <v>7</v>
      </c>
      <c r="C1429" s="3">
        <v>33</v>
      </c>
      <c r="D1429" s="3" t="str">
        <f t="shared" si="36"/>
        <v xml:space="preserve">700 </v>
      </c>
      <c r="E1429" s="3">
        <v>228</v>
      </c>
      <c r="I1429" t="s">
        <v>231</v>
      </c>
      <c r="J1429" s="3">
        <f>Table1[[#This Row],[Quantity_Sold (int)]]/Table1[[#This Row],[Quantity_In_Inventory]]</f>
        <v>21.212121212121211</v>
      </c>
      <c r="M1429" t="str" cm="1">
        <f t="array" ref="M1429">_xlfn.IFS(AND(L1429 &gt;= 0.5,L1429 &lt;= 1.5), "Perfect", L1429 &lt; 0.5, "Understocked", L1429 &gt; 1.5, "Overstocked")</f>
        <v>Understocked</v>
      </c>
    </row>
    <row r="1430" spans="1:13" hidden="1" x14ac:dyDescent="0.3">
      <c r="A1430" t="s">
        <v>1679</v>
      </c>
      <c r="B1430" s="3" t="s">
        <v>7</v>
      </c>
      <c r="C1430" s="3">
        <v>1018</v>
      </c>
      <c r="D1430" s="3" t="str">
        <f t="shared" si="36"/>
        <v xml:space="preserve">190 </v>
      </c>
      <c r="E1430" s="3">
        <v>2523</v>
      </c>
      <c r="I1430" t="s">
        <v>1424</v>
      </c>
      <c r="J1430" s="3">
        <f>Table1[[#This Row],[Quantity_Sold (int)]]/Table1[[#This Row],[Quantity_In_Inventory]]</f>
        <v>0.18664047151277013</v>
      </c>
      <c r="M1430" t="str" cm="1">
        <f t="array" ref="M1430">_xlfn.IFS(AND(L1430 &gt;= 0.5,L1430 &lt;= 1.5), "Perfect", L1430 &lt; 0.5, "Understocked", L1430 &gt; 1.5, "Overstocked")</f>
        <v>Understocked</v>
      </c>
    </row>
    <row r="1431" spans="1:13" hidden="1" x14ac:dyDescent="0.3">
      <c r="A1431" t="s">
        <v>1680</v>
      </c>
      <c r="B1431" s="3" t="s">
        <v>7</v>
      </c>
      <c r="C1431" s="3">
        <v>155</v>
      </c>
      <c r="D1431" s="3" t="str">
        <f t="shared" si="36"/>
        <v xml:space="preserve">30 </v>
      </c>
      <c r="E1431" s="3">
        <v>2151</v>
      </c>
      <c r="I1431" t="s">
        <v>216</v>
      </c>
      <c r="J1431" s="3">
        <f>Table1[[#This Row],[Quantity_Sold (int)]]/Table1[[#This Row],[Quantity_In_Inventory]]</f>
        <v>0.19354838709677419</v>
      </c>
      <c r="M1431" t="str" cm="1">
        <f t="array" ref="M1431">_xlfn.IFS(AND(L1431 &gt;= 0.5,L1431 &lt;= 1.5), "Perfect", L1431 &lt; 0.5, "Understocked", L1431 &gt; 1.5, "Overstocked")</f>
        <v>Understocked</v>
      </c>
    </row>
    <row r="1432" spans="1:13" hidden="1" x14ac:dyDescent="0.3">
      <c r="A1432" t="s">
        <v>1681</v>
      </c>
      <c r="B1432" s="3" t="s">
        <v>7</v>
      </c>
      <c r="C1432" s="3">
        <v>64</v>
      </c>
      <c r="D1432" s="3" t="str">
        <f t="shared" si="36"/>
        <v xml:space="preserve">1,000 </v>
      </c>
      <c r="E1432" s="3">
        <v>52</v>
      </c>
      <c r="I1432" t="s">
        <v>12</v>
      </c>
      <c r="J1432" s="3">
        <f>Table1[[#This Row],[Quantity_Sold (int)]]/Table1[[#This Row],[Quantity_In_Inventory]]</f>
        <v>1.5625E-2</v>
      </c>
      <c r="M1432" t="str" cm="1">
        <f t="array" ref="M1432">_xlfn.IFS(AND(L1432 &gt;= 0.5,L1432 &lt;= 1.5), "Perfect", L1432 &lt; 0.5, "Understocked", L1432 &gt; 1.5, "Overstocked")</f>
        <v>Understocked</v>
      </c>
    </row>
    <row r="1433" spans="1:13" hidden="1" x14ac:dyDescent="0.3">
      <c r="A1433" t="s">
        <v>1682</v>
      </c>
      <c r="B1433" s="3" t="s">
        <v>7</v>
      </c>
      <c r="C1433" s="3">
        <v>29</v>
      </c>
      <c r="D1433" s="3" t="str">
        <f t="shared" si="36"/>
        <v xml:space="preserve">13 </v>
      </c>
      <c r="E1433" s="3">
        <v>40</v>
      </c>
      <c r="I1433" t="s">
        <v>65</v>
      </c>
      <c r="J1433" s="3">
        <f>Table1[[#This Row],[Quantity_Sold (int)]]/Table1[[#This Row],[Quantity_In_Inventory]]</f>
        <v>0.44827586206896552</v>
      </c>
      <c r="M1433" t="str" cm="1">
        <f t="array" ref="M1433">_xlfn.IFS(AND(L1433 &gt;= 0.5,L1433 &lt;= 1.5), "Perfect", L1433 &lt; 0.5, "Understocked", L1433 &gt; 1.5, "Overstocked")</f>
        <v>Understocked</v>
      </c>
    </row>
    <row r="1434" spans="1:13" hidden="1" x14ac:dyDescent="0.3">
      <c r="A1434" t="s">
        <v>1683</v>
      </c>
      <c r="B1434" s="3" t="s">
        <v>7</v>
      </c>
      <c r="C1434" s="3">
        <v>764</v>
      </c>
      <c r="D1434" s="3" t="str">
        <f t="shared" si="36"/>
        <v xml:space="preserve">306 </v>
      </c>
      <c r="E1434" s="3">
        <v>105</v>
      </c>
      <c r="I1434" t="s">
        <v>1684</v>
      </c>
      <c r="J1434" s="3">
        <f>Table1[[#This Row],[Quantity_Sold (int)]]/Table1[[#This Row],[Quantity_In_Inventory]]</f>
        <v>0.40052356020942409</v>
      </c>
      <c r="M1434" t="str" cm="1">
        <f t="array" ref="M1434">_xlfn.IFS(AND(L1434 &gt;= 0.5,L1434 &lt;= 1.5), "Perfect", L1434 &lt; 0.5, "Understocked", L1434 &gt; 1.5, "Overstocked")</f>
        <v>Understocked</v>
      </c>
    </row>
    <row r="1435" spans="1:13" hidden="1" x14ac:dyDescent="0.3">
      <c r="A1435" t="s">
        <v>1685</v>
      </c>
      <c r="B1435" s="3" t="s">
        <v>7</v>
      </c>
      <c r="C1435" s="3">
        <v>110</v>
      </c>
      <c r="D1435" s="3" t="str">
        <f t="shared" si="36"/>
        <v xml:space="preserve">24 </v>
      </c>
      <c r="E1435" s="3">
        <v>194</v>
      </c>
      <c r="I1435" t="s">
        <v>497</v>
      </c>
      <c r="J1435" s="3">
        <f>Table1[[#This Row],[Quantity_Sold (int)]]/Table1[[#This Row],[Quantity_In_Inventory]]</f>
        <v>0.21818181818181817</v>
      </c>
      <c r="M1435" t="str" cm="1">
        <f t="array" ref="M1435">_xlfn.IFS(AND(L1435 &gt;= 0.5,L1435 &lt;= 1.5), "Perfect", L1435 &lt; 0.5, "Understocked", L1435 &gt; 1.5, "Overstocked")</f>
        <v>Understocked</v>
      </c>
    </row>
    <row r="1436" spans="1:13" hidden="1" x14ac:dyDescent="0.3">
      <c r="A1436" t="s">
        <v>217</v>
      </c>
      <c r="B1436" s="3" t="s">
        <v>7</v>
      </c>
      <c r="C1436" s="3">
        <v>57</v>
      </c>
      <c r="D1436" s="3" t="str">
        <f t="shared" si="36"/>
        <v xml:space="preserve">62 </v>
      </c>
      <c r="E1436" s="3">
        <v>71</v>
      </c>
      <c r="I1436" t="s">
        <v>656</v>
      </c>
      <c r="J1436" s="3">
        <f>Table1[[#This Row],[Quantity_Sold (int)]]/Table1[[#This Row],[Quantity_In_Inventory]]</f>
        <v>1.0877192982456141</v>
      </c>
      <c r="M1436" t="str" cm="1">
        <f t="array" ref="M1436">_xlfn.IFS(AND(L1436 &gt;= 0.5,L1436 &lt;= 1.5), "Perfect", L1436 &lt; 0.5, "Understocked", L1436 &gt; 1.5, "Overstocked")</f>
        <v>Understocked</v>
      </c>
    </row>
    <row r="1437" spans="1:13" hidden="1" x14ac:dyDescent="0.3">
      <c r="A1437" t="s">
        <v>1686</v>
      </c>
      <c r="B1437" s="3" t="s">
        <v>7</v>
      </c>
      <c r="C1437" s="3">
        <v>165</v>
      </c>
      <c r="D1437" s="3" t="str">
        <f t="shared" si="36"/>
        <v xml:space="preserve">51 </v>
      </c>
      <c r="E1437" s="3">
        <v>896</v>
      </c>
      <c r="I1437" t="s">
        <v>926</v>
      </c>
      <c r="J1437" s="3">
        <f>Table1[[#This Row],[Quantity_Sold (int)]]/Table1[[#This Row],[Quantity_In_Inventory]]</f>
        <v>0.30909090909090908</v>
      </c>
      <c r="M1437" t="str" cm="1">
        <f t="array" ref="M1437">_xlfn.IFS(AND(L1437 &gt;= 0.5,L1437 &lt;= 1.5), "Perfect", L1437 &lt; 0.5, "Understocked", L1437 &gt; 1.5, "Overstocked")</f>
        <v>Understocked</v>
      </c>
    </row>
    <row r="1438" spans="1:13" hidden="1" x14ac:dyDescent="0.3">
      <c r="A1438" t="s">
        <v>1687</v>
      </c>
      <c r="B1438" s="3" t="s">
        <v>7</v>
      </c>
      <c r="C1438" s="3">
        <v>3</v>
      </c>
      <c r="D1438" s="3" t="str">
        <f t="shared" si="36"/>
        <v xml:space="preserve">26 </v>
      </c>
      <c r="E1438" s="3">
        <v>6</v>
      </c>
      <c r="I1438" t="s">
        <v>512</v>
      </c>
      <c r="J1438" s="3">
        <f>Table1[[#This Row],[Quantity_Sold (int)]]/Table1[[#This Row],[Quantity_In_Inventory]]</f>
        <v>8.6666666666666661</v>
      </c>
      <c r="M1438" t="str" cm="1">
        <f t="array" ref="M1438">_xlfn.IFS(AND(L1438 &gt;= 0.5,L1438 &lt;= 1.5), "Perfect", L1438 &lt; 0.5, "Understocked", L1438 &gt; 1.5, "Overstocked")</f>
        <v>Understocked</v>
      </c>
    </row>
    <row r="1439" spans="1:13" hidden="1" x14ac:dyDescent="0.3">
      <c r="A1439" t="s">
        <v>1688</v>
      </c>
      <c r="B1439" s="3" t="s">
        <v>7</v>
      </c>
      <c r="C1439" s="3">
        <v>148</v>
      </c>
      <c r="D1439" s="3" t="str">
        <f t="shared" si="36"/>
        <v xml:space="preserve">2,000 </v>
      </c>
      <c r="E1439" s="3">
        <v>415</v>
      </c>
      <c r="I1439" t="s">
        <v>21</v>
      </c>
      <c r="J1439" s="3">
        <f>Table1[[#This Row],[Quantity_Sold (int)]]/Table1[[#This Row],[Quantity_In_Inventory]]</f>
        <v>1.3513513513513514E-2</v>
      </c>
      <c r="M1439" t="str" cm="1">
        <f t="array" ref="M1439">_xlfn.IFS(AND(L1439 &gt;= 0.5,L1439 &lt;= 1.5), "Perfect", L1439 &lt; 0.5, "Understocked", L1439 &gt; 1.5, "Overstocked")</f>
        <v>Understocked</v>
      </c>
    </row>
    <row r="1440" spans="1:13" hidden="1" x14ac:dyDescent="0.3">
      <c r="A1440" t="s">
        <v>1219</v>
      </c>
      <c r="B1440" s="3" t="s">
        <v>7</v>
      </c>
      <c r="C1440" s="3">
        <v>49</v>
      </c>
      <c r="D1440" s="3" t="str">
        <f t="shared" si="36"/>
        <v xml:space="preserve">88 </v>
      </c>
      <c r="E1440" s="3">
        <v>406</v>
      </c>
      <c r="I1440" t="s">
        <v>327</v>
      </c>
      <c r="J1440" s="3">
        <f>Table1[[#This Row],[Quantity_Sold (int)]]/Table1[[#This Row],[Quantity_In_Inventory]]</f>
        <v>1.7959183673469388</v>
      </c>
      <c r="M1440" t="str" cm="1">
        <f t="array" ref="M1440">_xlfn.IFS(AND(L1440 &gt;= 0.5,L1440 &lt;= 1.5), "Perfect", L1440 &lt; 0.5, "Understocked", L1440 &gt; 1.5, "Overstocked")</f>
        <v>Understocked</v>
      </c>
    </row>
    <row r="1441" spans="1:13" hidden="1" x14ac:dyDescent="0.3">
      <c r="A1441" t="s">
        <v>1689</v>
      </c>
      <c r="B1441" s="3" t="s">
        <v>7</v>
      </c>
      <c r="C1441" s="3">
        <v>16766</v>
      </c>
      <c r="D1441" s="3" t="str">
        <f t="shared" si="36"/>
        <v xml:space="preserve">45 </v>
      </c>
      <c r="E1441" s="3">
        <v>277</v>
      </c>
      <c r="I1441" t="s">
        <v>63</v>
      </c>
      <c r="J1441" s="3">
        <f>Table1[[#This Row],[Quantity_Sold (int)]]/Table1[[#This Row],[Quantity_In_Inventory]]</f>
        <v>2.6840033400930456E-3</v>
      </c>
      <c r="M1441" t="str" cm="1">
        <f t="array" ref="M1441">_xlfn.IFS(AND(L1441 &gt;= 0.5,L1441 &lt;= 1.5), "Perfect", L1441 &lt; 0.5, "Understocked", L1441 &gt; 1.5, "Overstocked")</f>
        <v>Understocked</v>
      </c>
    </row>
    <row r="1442" spans="1:13" hidden="1" x14ac:dyDescent="0.3">
      <c r="A1442" t="s">
        <v>1078</v>
      </c>
      <c r="B1442" s="3" t="s">
        <v>7</v>
      </c>
      <c r="C1442" s="3">
        <v>1389</v>
      </c>
      <c r="D1442" s="3" t="str">
        <f t="shared" si="36"/>
        <v xml:space="preserve">71 </v>
      </c>
      <c r="E1442" s="3">
        <v>501</v>
      </c>
      <c r="I1442" t="s">
        <v>424</v>
      </c>
      <c r="J1442" s="3">
        <f>Table1[[#This Row],[Quantity_Sold (int)]]/Table1[[#This Row],[Quantity_In_Inventory]]</f>
        <v>5.1115910727141826E-2</v>
      </c>
      <c r="M1442" t="str" cm="1">
        <f t="array" ref="M1442">_xlfn.IFS(AND(L1442 &gt;= 0.5,L1442 &lt;= 1.5), "Perfect", L1442 &lt; 0.5, "Understocked", L1442 &gt; 1.5, "Overstocked")</f>
        <v>Understocked</v>
      </c>
    </row>
    <row r="1443" spans="1:13" hidden="1" x14ac:dyDescent="0.3">
      <c r="A1443" t="s">
        <v>1690</v>
      </c>
      <c r="B1443" s="3" t="s">
        <v>7</v>
      </c>
      <c r="C1443" s="3">
        <v>130</v>
      </c>
      <c r="D1443" s="3" t="str">
        <f t="shared" si="36"/>
        <v xml:space="preserve">108 </v>
      </c>
      <c r="E1443" s="3">
        <v>99</v>
      </c>
      <c r="I1443" t="s">
        <v>1691</v>
      </c>
      <c r="J1443" s="3">
        <f>Table1[[#This Row],[Quantity_Sold (int)]]/Table1[[#This Row],[Quantity_In_Inventory]]</f>
        <v>0.83076923076923082</v>
      </c>
      <c r="M1443" t="str" cm="1">
        <f t="array" ref="M1443">_xlfn.IFS(AND(L1443 &gt;= 0.5,L1443 &lt;= 1.5), "Perfect", L1443 &lt; 0.5, "Understocked", L1443 &gt; 1.5, "Overstocked")</f>
        <v>Understocked</v>
      </c>
    </row>
    <row r="1444" spans="1:13" hidden="1" x14ac:dyDescent="0.3">
      <c r="A1444" t="s">
        <v>1692</v>
      </c>
      <c r="B1444" s="3" t="s">
        <v>7</v>
      </c>
      <c r="C1444" s="3">
        <v>21</v>
      </c>
      <c r="D1444" s="3" t="str">
        <f t="shared" si="36"/>
        <v xml:space="preserve">7 </v>
      </c>
      <c r="E1444" s="3">
        <v>109</v>
      </c>
      <c r="I1444" t="s">
        <v>179</v>
      </c>
      <c r="J1444" s="3">
        <f>Table1[[#This Row],[Quantity_Sold (int)]]/Table1[[#This Row],[Quantity_In_Inventory]]</f>
        <v>0.33333333333333331</v>
      </c>
      <c r="M1444" t="str" cm="1">
        <f t="array" ref="M1444">_xlfn.IFS(AND(L1444 &gt;= 0.5,L1444 &lt;= 1.5), "Perfect", L1444 &lt; 0.5, "Understocked", L1444 &gt; 1.5, "Overstocked")</f>
        <v>Understocked</v>
      </c>
    </row>
    <row r="1445" spans="1:13" hidden="1" x14ac:dyDescent="0.3">
      <c r="A1445" t="s">
        <v>1693</v>
      </c>
      <c r="B1445" s="3" t="s">
        <v>7</v>
      </c>
      <c r="C1445" s="3">
        <v>12404</v>
      </c>
      <c r="D1445" s="3" t="str">
        <f t="shared" si="36"/>
        <v xml:space="preserve">47 </v>
      </c>
      <c r="E1445" s="3">
        <v>53</v>
      </c>
      <c r="I1445" t="s">
        <v>268</v>
      </c>
      <c r="J1445" s="3">
        <f>Table1[[#This Row],[Quantity_Sold (int)]]/Table1[[#This Row],[Quantity_In_Inventory]]</f>
        <v>3.7891002902289586E-3</v>
      </c>
      <c r="M1445" t="str" cm="1">
        <f t="array" ref="M1445">_xlfn.IFS(AND(L1445 &gt;= 0.5,L1445 &lt;= 1.5), "Perfect", L1445 &lt; 0.5, "Understocked", L1445 &gt; 1.5, "Overstocked")</f>
        <v>Understocked</v>
      </c>
    </row>
    <row r="1446" spans="1:13" hidden="1" x14ac:dyDescent="0.3">
      <c r="A1446" t="s">
        <v>1695</v>
      </c>
      <c r="B1446" s="3" t="s">
        <v>7</v>
      </c>
      <c r="C1446" s="3">
        <v>87</v>
      </c>
      <c r="D1446" s="3" t="str">
        <f t="shared" si="36"/>
        <v xml:space="preserve">151 </v>
      </c>
      <c r="E1446" s="3">
        <v>247</v>
      </c>
      <c r="I1446" t="s">
        <v>1444</v>
      </c>
      <c r="J1446" s="3">
        <f>Table1[[#This Row],[Quantity_Sold (int)]]/Table1[[#This Row],[Quantity_In_Inventory]]</f>
        <v>1.735632183908046</v>
      </c>
      <c r="M1446" t="str" cm="1">
        <f t="array" ref="M1446">_xlfn.IFS(AND(L1446 &gt;= 0.5,L1446 &lt;= 1.5), "Perfect", L1446 &lt; 0.5, "Understocked", L1446 &gt; 1.5, "Overstocked")</f>
        <v>Understocked</v>
      </c>
    </row>
    <row r="1447" spans="1:13" hidden="1" x14ac:dyDescent="0.3">
      <c r="A1447" t="s">
        <v>1696</v>
      </c>
      <c r="B1447" s="3" t="s">
        <v>7</v>
      </c>
      <c r="C1447" s="3">
        <v>1215</v>
      </c>
      <c r="D1447" s="3" t="str">
        <f t="shared" si="36"/>
        <v xml:space="preserve">500 </v>
      </c>
      <c r="E1447" s="3">
        <v>3659</v>
      </c>
      <c r="I1447" t="s">
        <v>27</v>
      </c>
      <c r="J1447" s="3">
        <f>Table1[[#This Row],[Quantity_Sold (int)]]/Table1[[#This Row],[Quantity_In_Inventory]]</f>
        <v>0.41152263374485598</v>
      </c>
      <c r="M1447" t="str" cm="1">
        <f t="array" ref="M1447">_xlfn.IFS(AND(L1447 &gt;= 0.5,L1447 &lt;= 1.5), "Perfect", L1447 &lt; 0.5, "Understocked", L1447 &gt; 1.5, "Overstocked")</f>
        <v>Understocked</v>
      </c>
    </row>
    <row r="1448" spans="1:13" hidden="1" x14ac:dyDescent="0.3">
      <c r="A1448" t="s">
        <v>1697</v>
      </c>
      <c r="B1448" s="3" t="s">
        <v>7</v>
      </c>
      <c r="C1448" s="3">
        <v>10279</v>
      </c>
      <c r="D1448" s="3" t="str">
        <f t="shared" si="36"/>
        <v xml:space="preserve">15 </v>
      </c>
      <c r="E1448" s="3">
        <v>401</v>
      </c>
      <c r="I1448" t="s">
        <v>386</v>
      </c>
      <c r="J1448" s="3">
        <f>Table1[[#This Row],[Quantity_Sold (int)]]/Table1[[#This Row],[Quantity_In_Inventory]]</f>
        <v>1.4592859227551319E-3</v>
      </c>
      <c r="M1448" t="str" cm="1">
        <f t="array" ref="M1448">_xlfn.IFS(AND(L1448 &gt;= 0.5,L1448 &lt;= 1.5), "Perfect", L1448 &lt; 0.5, "Understocked", L1448 &gt; 1.5, "Overstocked")</f>
        <v>Understocked</v>
      </c>
    </row>
    <row r="1449" spans="1:13" hidden="1" x14ac:dyDescent="0.3">
      <c r="A1449" t="s">
        <v>1698</v>
      </c>
      <c r="B1449" s="3" t="s">
        <v>7</v>
      </c>
      <c r="C1449" s="3">
        <v>15</v>
      </c>
      <c r="D1449" s="3" t="str">
        <f t="shared" si="36"/>
        <v xml:space="preserve">30 </v>
      </c>
      <c r="E1449" s="3">
        <v>182</v>
      </c>
      <c r="I1449" t="s">
        <v>216</v>
      </c>
      <c r="J1449" s="3">
        <f>Table1[[#This Row],[Quantity_Sold (int)]]/Table1[[#This Row],[Quantity_In_Inventory]]</f>
        <v>2</v>
      </c>
      <c r="M1449" t="str" cm="1">
        <f t="array" ref="M1449">_xlfn.IFS(AND(L1449 &gt;= 0.5,L1449 &lt;= 1.5), "Perfect", L1449 &lt; 0.5, "Understocked", L1449 &gt; 1.5, "Overstocked")</f>
        <v>Understocked</v>
      </c>
    </row>
    <row r="1450" spans="1:13" hidden="1" x14ac:dyDescent="0.3">
      <c r="A1450" t="s">
        <v>1699</v>
      </c>
      <c r="B1450" s="3" t="s">
        <v>7</v>
      </c>
      <c r="C1450" s="3">
        <v>94</v>
      </c>
      <c r="D1450" s="3" t="str">
        <f t="shared" si="36"/>
        <v xml:space="preserve">10 </v>
      </c>
      <c r="E1450" s="3">
        <v>60</v>
      </c>
      <c r="I1450" t="s">
        <v>185</v>
      </c>
      <c r="J1450" s="3">
        <f>Table1[[#This Row],[Quantity_Sold (int)]]/Table1[[#This Row],[Quantity_In_Inventory]]</f>
        <v>0.10638297872340426</v>
      </c>
      <c r="M1450" t="str" cm="1">
        <f t="array" ref="M1450">_xlfn.IFS(AND(L1450 &gt;= 0.5,L1450 &lt;= 1.5), "Perfect", L1450 &lt; 0.5, "Understocked", L1450 &gt; 1.5, "Overstocked")</f>
        <v>Understocked</v>
      </c>
    </row>
    <row r="1451" spans="1:13" hidden="1" x14ac:dyDescent="0.3">
      <c r="A1451" t="s">
        <v>1700</v>
      </c>
      <c r="B1451" s="3" t="s">
        <v>7</v>
      </c>
      <c r="C1451" s="3">
        <v>951</v>
      </c>
      <c r="D1451" s="3" t="str">
        <f t="shared" si="36"/>
        <v xml:space="preserve">35 </v>
      </c>
      <c r="E1451" s="3">
        <v>35</v>
      </c>
      <c r="I1451" t="s">
        <v>676</v>
      </c>
      <c r="J1451" s="3">
        <f>Table1[[#This Row],[Quantity_Sold (int)]]/Table1[[#This Row],[Quantity_In_Inventory]]</f>
        <v>3.6803364879074658E-2</v>
      </c>
      <c r="M1451" t="str" cm="1">
        <f t="array" ref="M1451">_xlfn.IFS(AND(L1451 &gt;= 0.5,L1451 &lt;= 1.5), "Perfect", L1451 &lt; 0.5, "Understocked", L1451 &gt; 1.5, "Overstocked")</f>
        <v>Understocked</v>
      </c>
    </row>
    <row r="1452" spans="1:13" hidden="1" x14ac:dyDescent="0.3">
      <c r="A1452" t="s">
        <v>1701</v>
      </c>
      <c r="B1452" s="3" t="s">
        <v>7</v>
      </c>
      <c r="C1452" s="3">
        <v>207</v>
      </c>
      <c r="D1452" s="3" t="str">
        <f t="shared" si="36"/>
        <v xml:space="preserve">43 </v>
      </c>
      <c r="E1452" s="3">
        <v>411</v>
      </c>
      <c r="I1452" t="s">
        <v>204</v>
      </c>
      <c r="J1452" s="3">
        <f>Table1[[#This Row],[Quantity_Sold (int)]]/Table1[[#This Row],[Quantity_In_Inventory]]</f>
        <v>0.20772946859903382</v>
      </c>
      <c r="M1452" t="str" cm="1">
        <f t="array" ref="M1452">_xlfn.IFS(AND(L1452 &gt;= 0.5,L1452 &lt;= 1.5), "Perfect", L1452 &lt; 0.5, "Understocked", L1452 &gt; 1.5, "Overstocked")</f>
        <v>Understocked</v>
      </c>
    </row>
    <row r="1453" spans="1:13" hidden="1" x14ac:dyDescent="0.3">
      <c r="A1453" t="s">
        <v>1193</v>
      </c>
      <c r="B1453" s="3" t="s">
        <v>7</v>
      </c>
      <c r="C1453" s="3">
        <v>128</v>
      </c>
      <c r="D1453" s="3" t="str">
        <f t="shared" si="36"/>
        <v xml:space="preserve">85 </v>
      </c>
      <c r="E1453" s="3">
        <v>633</v>
      </c>
      <c r="I1453" t="s">
        <v>329</v>
      </c>
      <c r="J1453" s="3">
        <f>Table1[[#This Row],[Quantity_Sold (int)]]/Table1[[#This Row],[Quantity_In_Inventory]]</f>
        <v>0.6640625</v>
      </c>
      <c r="M1453" t="str" cm="1">
        <f t="array" ref="M1453">_xlfn.IFS(AND(L1453 &gt;= 0.5,L1453 &lt;= 1.5), "Perfect", L1453 &lt; 0.5, "Understocked", L1453 &gt; 1.5, "Overstocked")</f>
        <v>Understocked</v>
      </c>
    </row>
    <row r="1454" spans="1:13" hidden="1" x14ac:dyDescent="0.3">
      <c r="A1454" t="s">
        <v>1702</v>
      </c>
      <c r="B1454" s="3" t="s">
        <v>7</v>
      </c>
      <c r="C1454" s="3">
        <v>42</v>
      </c>
      <c r="D1454" s="3" t="str">
        <f t="shared" si="36"/>
        <v xml:space="preserve">2,000 </v>
      </c>
      <c r="E1454" s="3">
        <v>11</v>
      </c>
      <c r="I1454" t="s">
        <v>21</v>
      </c>
      <c r="J1454" s="3">
        <f>Table1[[#This Row],[Quantity_Sold (int)]]/Table1[[#This Row],[Quantity_In_Inventory]]</f>
        <v>4.7619047619047616E-2</v>
      </c>
      <c r="M1454" t="str" cm="1">
        <f t="array" ref="M1454">_xlfn.IFS(AND(L1454 &gt;= 0.5,L1454 &lt;= 1.5), "Perfect", L1454 &lt; 0.5, "Understocked", L1454 &gt; 1.5, "Overstocked")</f>
        <v>Understocked</v>
      </c>
    </row>
    <row r="1455" spans="1:13" hidden="1" x14ac:dyDescent="0.3">
      <c r="A1455" t="s">
        <v>1703</v>
      </c>
      <c r="B1455" s="3" t="s">
        <v>7</v>
      </c>
      <c r="C1455" s="3">
        <v>162</v>
      </c>
      <c r="D1455" s="3" t="str">
        <f t="shared" si="36"/>
        <v xml:space="preserve">35 </v>
      </c>
      <c r="E1455" s="3">
        <v>165</v>
      </c>
      <c r="I1455" t="s">
        <v>676</v>
      </c>
      <c r="J1455" s="3">
        <f>Table1[[#This Row],[Quantity_Sold (int)]]/Table1[[#This Row],[Quantity_In_Inventory]]</f>
        <v>0.21604938271604937</v>
      </c>
      <c r="M1455" t="str" cm="1">
        <f t="array" ref="M1455">_xlfn.IFS(AND(L1455 &gt;= 0.5,L1455 &lt;= 1.5), "Perfect", L1455 &lt; 0.5, "Understocked", L1455 &gt; 1.5, "Overstocked")</f>
        <v>Understocked</v>
      </c>
    </row>
    <row r="1456" spans="1:13" hidden="1" x14ac:dyDescent="0.3">
      <c r="A1456" t="s">
        <v>1704</v>
      </c>
      <c r="B1456" s="3" t="s">
        <v>7</v>
      </c>
      <c r="C1456" s="3">
        <v>106</v>
      </c>
      <c r="D1456" s="3" t="str">
        <f t="shared" si="36"/>
        <v xml:space="preserve">97 </v>
      </c>
      <c r="E1456" s="3">
        <v>2</v>
      </c>
      <c r="I1456" t="s">
        <v>278</v>
      </c>
      <c r="J1456" s="3">
        <f>Table1[[#This Row],[Quantity_Sold (int)]]/Table1[[#This Row],[Quantity_In_Inventory]]</f>
        <v>0.91509433962264153</v>
      </c>
      <c r="M1456" t="str" cm="1">
        <f t="array" ref="M1456">_xlfn.IFS(AND(L1456 &gt;= 0.5,L1456 &lt;= 1.5), "Perfect", L1456 &lt; 0.5, "Understocked", L1456 &gt; 1.5, "Overstocked")</f>
        <v>Understocked</v>
      </c>
    </row>
    <row r="1457" spans="1:13" hidden="1" x14ac:dyDescent="0.3">
      <c r="A1457" t="s">
        <v>1705</v>
      </c>
      <c r="B1457" s="3" t="s">
        <v>7</v>
      </c>
      <c r="C1457" s="3">
        <v>149</v>
      </c>
      <c r="D1457" s="3" t="str">
        <f t="shared" si="36"/>
        <v xml:space="preserve">60 </v>
      </c>
      <c r="E1457" s="3">
        <v>354</v>
      </c>
      <c r="I1457" t="s">
        <v>740</v>
      </c>
      <c r="J1457" s="3">
        <f>Table1[[#This Row],[Quantity_Sold (int)]]/Table1[[#This Row],[Quantity_In_Inventory]]</f>
        <v>0.40268456375838924</v>
      </c>
      <c r="M1457" t="str" cm="1">
        <f t="array" ref="M1457">_xlfn.IFS(AND(L1457 &gt;= 0.5,L1457 &lt;= 1.5), "Perfect", L1457 &lt; 0.5, "Understocked", L1457 &gt; 1.5, "Overstocked")</f>
        <v>Understocked</v>
      </c>
    </row>
    <row r="1458" spans="1:13" hidden="1" x14ac:dyDescent="0.3">
      <c r="A1458" t="s">
        <v>1706</v>
      </c>
      <c r="B1458" s="3" t="s">
        <v>7</v>
      </c>
      <c r="C1458" s="3">
        <v>81</v>
      </c>
      <c r="D1458" s="3" t="str">
        <f t="shared" si="36"/>
        <v xml:space="preserve">46 </v>
      </c>
      <c r="E1458" s="3">
        <v>1415</v>
      </c>
      <c r="I1458" t="s">
        <v>14</v>
      </c>
      <c r="J1458" s="3">
        <f>Table1[[#This Row],[Quantity_Sold (int)]]/Table1[[#This Row],[Quantity_In_Inventory]]</f>
        <v>0.5679012345679012</v>
      </c>
      <c r="M1458" t="str" cm="1">
        <f t="array" ref="M1458">_xlfn.IFS(AND(L1458 &gt;= 0.5,L1458 &lt;= 1.5), "Perfect", L1458 &lt; 0.5, "Understocked", L1458 &gt; 1.5, "Overstocked")</f>
        <v>Understocked</v>
      </c>
    </row>
    <row r="1459" spans="1:13" hidden="1" x14ac:dyDescent="0.3">
      <c r="A1459" t="s">
        <v>1707</v>
      </c>
      <c r="B1459" s="3" t="s">
        <v>7</v>
      </c>
      <c r="C1459" s="3">
        <v>85</v>
      </c>
      <c r="D1459" s="3" t="str">
        <f t="shared" si="36"/>
        <v xml:space="preserve">54 </v>
      </c>
      <c r="E1459" s="3">
        <v>51</v>
      </c>
      <c r="I1459" t="s">
        <v>295</v>
      </c>
      <c r="J1459" s="3">
        <f>Table1[[#This Row],[Quantity_Sold (int)]]/Table1[[#This Row],[Quantity_In_Inventory]]</f>
        <v>0.63529411764705879</v>
      </c>
      <c r="M1459" t="str" cm="1">
        <f t="array" ref="M1459">_xlfn.IFS(AND(L1459 &gt;= 0.5,L1459 &lt;= 1.5), "Perfect", L1459 &lt; 0.5, "Understocked", L1459 &gt; 1.5, "Overstocked")</f>
        <v>Understocked</v>
      </c>
    </row>
    <row r="1460" spans="1:13" hidden="1" x14ac:dyDescent="0.3">
      <c r="A1460" t="s">
        <v>1708</v>
      </c>
      <c r="B1460" s="3" t="s">
        <v>7</v>
      </c>
      <c r="C1460" s="3">
        <v>29973</v>
      </c>
      <c r="D1460" s="3" t="str">
        <f t="shared" si="36"/>
        <v xml:space="preserve">22 </v>
      </c>
      <c r="E1460" s="3">
        <v>16</v>
      </c>
      <c r="I1460" t="s">
        <v>357</v>
      </c>
      <c r="J1460" s="3">
        <f>Table1[[#This Row],[Quantity_Sold (int)]]/Table1[[#This Row],[Quantity_In_Inventory]]</f>
        <v>7.3399392786841486E-4</v>
      </c>
      <c r="M1460" t="str" cm="1">
        <f t="array" ref="M1460">_xlfn.IFS(AND(L1460 &gt;= 0.5,L1460 &lt;= 1.5), "Perfect", L1460 &lt; 0.5, "Understocked", L1460 &gt; 1.5, "Overstocked")</f>
        <v>Understocked</v>
      </c>
    </row>
    <row r="1461" spans="1:13" hidden="1" x14ac:dyDescent="0.3">
      <c r="A1461" t="s">
        <v>1709</v>
      </c>
      <c r="B1461" s="3" t="s">
        <v>7</v>
      </c>
      <c r="C1461" s="3">
        <v>21</v>
      </c>
      <c r="D1461" s="3" t="str">
        <f t="shared" si="36"/>
        <v xml:space="preserve">121 </v>
      </c>
      <c r="E1461" s="3">
        <v>6191</v>
      </c>
      <c r="I1461" t="s">
        <v>704</v>
      </c>
      <c r="J1461" s="3">
        <f>Table1[[#This Row],[Quantity_Sold (int)]]/Table1[[#This Row],[Quantity_In_Inventory]]</f>
        <v>5.7619047619047619</v>
      </c>
      <c r="M1461" t="str" cm="1">
        <f t="array" ref="M1461">_xlfn.IFS(AND(L1461 &gt;= 0.5,L1461 &lt;= 1.5), "Perfect", L1461 &lt; 0.5, "Understocked", L1461 &gt; 1.5, "Overstocked")</f>
        <v>Understocked</v>
      </c>
    </row>
    <row r="1462" spans="1:13" hidden="1" x14ac:dyDescent="0.3">
      <c r="A1462" t="s">
        <v>1710</v>
      </c>
      <c r="B1462" s="3" t="s">
        <v>7</v>
      </c>
      <c r="C1462" s="3">
        <v>431</v>
      </c>
      <c r="D1462" s="3" t="str">
        <f t="shared" si="36"/>
        <v xml:space="preserve">51 </v>
      </c>
      <c r="E1462" s="3">
        <v>31</v>
      </c>
      <c r="I1462" t="s">
        <v>926</v>
      </c>
      <c r="J1462" s="3">
        <f>Table1[[#This Row],[Quantity_Sold (int)]]/Table1[[#This Row],[Quantity_In_Inventory]]</f>
        <v>0.11832946635730858</v>
      </c>
      <c r="M1462" t="str" cm="1">
        <f t="array" ref="M1462">_xlfn.IFS(AND(L1462 &gt;= 0.5,L1462 &lt;= 1.5), "Perfect", L1462 &lt; 0.5, "Understocked", L1462 &gt; 1.5, "Overstocked")</f>
        <v>Understocked</v>
      </c>
    </row>
    <row r="1463" spans="1:13" hidden="1" x14ac:dyDescent="0.3">
      <c r="A1463" t="s">
        <v>1711</v>
      </c>
      <c r="B1463" s="3" t="s">
        <v>7</v>
      </c>
      <c r="C1463" s="3">
        <v>18</v>
      </c>
      <c r="D1463" s="3" t="str">
        <f t="shared" si="36"/>
        <v xml:space="preserve">199 </v>
      </c>
      <c r="E1463" s="3">
        <v>56</v>
      </c>
      <c r="I1463" t="s">
        <v>1233</v>
      </c>
      <c r="J1463" s="3">
        <f>Table1[[#This Row],[Quantity_Sold (int)]]/Table1[[#This Row],[Quantity_In_Inventory]]</f>
        <v>11.055555555555555</v>
      </c>
      <c r="M1463" t="str" cm="1">
        <f t="array" ref="M1463">_xlfn.IFS(AND(L1463 &gt;= 0.5,L1463 &lt;= 1.5), "Perfect", L1463 &lt; 0.5, "Understocked", L1463 &gt; 1.5, "Overstocked")</f>
        <v>Understocked</v>
      </c>
    </row>
    <row r="1464" spans="1:13" hidden="1" x14ac:dyDescent="0.3">
      <c r="A1464" t="s">
        <v>1712</v>
      </c>
      <c r="B1464" s="3" t="s">
        <v>7</v>
      </c>
      <c r="C1464" s="3">
        <v>38</v>
      </c>
      <c r="D1464" s="3" t="str">
        <f t="shared" si="36"/>
        <v xml:space="preserve">48 </v>
      </c>
      <c r="E1464" s="3">
        <v>237</v>
      </c>
      <c r="I1464" t="s">
        <v>1668</v>
      </c>
      <c r="J1464" s="3">
        <f>Table1[[#This Row],[Quantity_Sold (int)]]/Table1[[#This Row],[Quantity_In_Inventory]]</f>
        <v>1.263157894736842</v>
      </c>
      <c r="M1464" t="str" cm="1">
        <f t="array" ref="M1464">_xlfn.IFS(AND(L1464 &gt;= 0.5,L1464 &lt;= 1.5), "Perfect", L1464 &lt; 0.5, "Understocked", L1464 &gt; 1.5, "Overstocked")</f>
        <v>Understocked</v>
      </c>
    </row>
    <row r="1465" spans="1:13" hidden="1" x14ac:dyDescent="0.3">
      <c r="A1465" t="s">
        <v>1713</v>
      </c>
      <c r="B1465" s="3" t="s">
        <v>7</v>
      </c>
      <c r="C1465" s="3">
        <v>2</v>
      </c>
      <c r="D1465" s="3" t="str">
        <f t="shared" si="36"/>
        <v xml:space="preserve">157 </v>
      </c>
      <c r="E1465" s="3">
        <v>9</v>
      </c>
      <c r="I1465" t="s">
        <v>591</v>
      </c>
      <c r="J1465" s="3">
        <f>Table1[[#This Row],[Quantity_Sold (int)]]/Table1[[#This Row],[Quantity_In_Inventory]]</f>
        <v>78.5</v>
      </c>
      <c r="M1465" t="str" cm="1">
        <f t="array" ref="M1465">_xlfn.IFS(AND(L1465 &gt;= 0.5,L1465 &lt;= 1.5), "Perfect", L1465 &lt; 0.5, "Understocked", L1465 &gt; 1.5, "Overstocked")</f>
        <v>Understocked</v>
      </c>
    </row>
    <row r="1466" spans="1:13" hidden="1" x14ac:dyDescent="0.3">
      <c r="A1466" t="s">
        <v>1714</v>
      </c>
      <c r="B1466" s="3" t="s">
        <v>7</v>
      </c>
      <c r="C1466" s="3">
        <v>6021</v>
      </c>
      <c r="D1466" s="3" t="str">
        <f t="shared" si="36"/>
        <v xml:space="preserve">27 </v>
      </c>
      <c r="E1466" s="3">
        <v>109</v>
      </c>
      <c r="I1466" t="s">
        <v>401</v>
      </c>
      <c r="J1466" s="3">
        <f>Table1[[#This Row],[Quantity_Sold (int)]]/Table1[[#This Row],[Quantity_In_Inventory]]</f>
        <v>4.4843049327354259E-3</v>
      </c>
      <c r="M1466" t="str" cm="1">
        <f t="array" ref="M1466">_xlfn.IFS(AND(L1466 &gt;= 0.5,L1466 &lt;= 1.5), "Perfect", L1466 &lt; 0.5, "Understocked", L1466 &gt; 1.5, "Overstocked")</f>
        <v>Understocked</v>
      </c>
    </row>
    <row r="1467" spans="1:13" hidden="1" x14ac:dyDescent="0.3">
      <c r="A1467" t="s">
        <v>1715</v>
      </c>
      <c r="B1467" s="3" t="s">
        <v>7</v>
      </c>
      <c r="C1467" s="3">
        <v>33</v>
      </c>
      <c r="D1467" s="3" t="str">
        <f t="shared" si="36"/>
        <v xml:space="preserve">197 </v>
      </c>
      <c r="E1467" s="3">
        <v>6</v>
      </c>
      <c r="I1467" t="s">
        <v>1716</v>
      </c>
      <c r="J1467" s="3">
        <f>Table1[[#This Row],[Quantity_Sold (int)]]/Table1[[#This Row],[Quantity_In_Inventory]]</f>
        <v>5.9696969696969697</v>
      </c>
      <c r="M1467" t="str" cm="1">
        <f t="array" ref="M1467">_xlfn.IFS(AND(L1467 &gt;= 0.5,L1467 &lt;= 1.5), "Perfect", L1467 &lt; 0.5, "Understocked", L1467 &gt; 1.5, "Overstocked")</f>
        <v>Understocked</v>
      </c>
    </row>
    <row r="1468" spans="1:13" hidden="1" x14ac:dyDescent="0.3">
      <c r="A1468" t="s">
        <v>1717</v>
      </c>
      <c r="B1468" s="3" t="s">
        <v>7</v>
      </c>
      <c r="C1468" s="3">
        <v>820</v>
      </c>
      <c r="D1468" s="3" t="str">
        <f t="shared" si="36"/>
        <v xml:space="preserve">20 </v>
      </c>
      <c r="E1468" s="3">
        <v>85</v>
      </c>
      <c r="I1468" t="s">
        <v>8</v>
      </c>
      <c r="J1468" s="3">
        <f>Table1[[#This Row],[Quantity_Sold (int)]]/Table1[[#This Row],[Quantity_In_Inventory]]</f>
        <v>2.4390243902439025E-2</v>
      </c>
      <c r="M1468" t="str" cm="1">
        <f t="array" ref="M1468">_xlfn.IFS(AND(L1468 &gt;= 0.5,L1468 &lt;= 1.5), "Perfect", L1468 &lt; 0.5, "Understocked", L1468 &gt; 1.5, "Overstocked")</f>
        <v>Understocked</v>
      </c>
    </row>
    <row r="1469" spans="1:13" hidden="1" x14ac:dyDescent="0.3">
      <c r="A1469" t="s">
        <v>1718</v>
      </c>
      <c r="B1469" s="3" t="s">
        <v>7</v>
      </c>
      <c r="C1469" s="3">
        <v>368</v>
      </c>
      <c r="D1469" s="3" t="str">
        <f t="shared" si="36"/>
        <v xml:space="preserve">155 </v>
      </c>
      <c r="E1469" s="3">
        <v>236</v>
      </c>
      <c r="I1469" t="s">
        <v>602</v>
      </c>
      <c r="J1469" s="3">
        <f>Table1[[#This Row],[Quantity_Sold (int)]]/Table1[[#This Row],[Quantity_In_Inventory]]</f>
        <v>0.42119565217391303</v>
      </c>
      <c r="M1469" t="str" cm="1">
        <f t="array" ref="M1469">_xlfn.IFS(AND(L1469 &gt;= 0.5,L1469 &lt;= 1.5), "Perfect", L1469 &lt; 0.5, "Understocked", L1469 &gt; 1.5, "Overstocked")</f>
        <v>Understocked</v>
      </c>
    </row>
    <row r="1470" spans="1:13" hidden="1" x14ac:dyDescent="0.3">
      <c r="A1470" t="s">
        <v>737</v>
      </c>
      <c r="B1470" s="3" t="s">
        <v>7</v>
      </c>
      <c r="C1470" s="3">
        <v>95</v>
      </c>
      <c r="D1470" s="3" t="str">
        <f t="shared" si="36"/>
        <v xml:space="preserve">54 </v>
      </c>
      <c r="E1470" s="3">
        <v>654</v>
      </c>
      <c r="I1470" t="s">
        <v>295</v>
      </c>
      <c r="J1470" s="3">
        <f>Table1[[#This Row],[Quantity_Sold (int)]]/Table1[[#This Row],[Quantity_In_Inventory]]</f>
        <v>0.56842105263157894</v>
      </c>
      <c r="M1470" t="str" cm="1">
        <f t="array" ref="M1470">_xlfn.IFS(AND(L1470 &gt;= 0.5,L1470 &lt;= 1.5), "Perfect", L1470 &lt; 0.5, "Understocked", L1470 &gt; 1.5, "Overstocked")</f>
        <v>Understocked</v>
      </c>
    </row>
    <row r="1471" spans="1:13" hidden="1" x14ac:dyDescent="0.3">
      <c r="A1471" t="s">
        <v>1719</v>
      </c>
      <c r="B1471" s="3" t="s">
        <v>7</v>
      </c>
      <c r="C1471" s="3">
        <v>59886</v>
      </c>
      <c r="D1471" s="3" t="str">
        <f t="shared" ref="D1471:D1534" si="37">SUBSTITUTE(SUBSTITUTE(I1471,"sold",""), "+", "")</f>
        <v xml:space="preserve">138 </v>
      </c>
      <c r="E1471" s="3">
        <v>1017</v>
      </c>
      <c r="I1471" t="s">
        <v>1720</v>
      </c>
      <c r="J1471" s="3">
        <f>Table1[[#This Row],[Quantity_Sold (int)]]/Table1[[#This Row],[Quantity_In_Inventory]]</f>
        <v>2.3043783188057311E-3</v>
      </c>
      <c r="M1471" t="str" cm="1">
        <f t="array" ref="M1471">_xlfn.IFS(AND(L1471 &gt;= 0.5,L1471 &lt;= 1.5), "Perfect", L1471 &lt; 0.5, "Understocked", L1471 &gt; 1.5, "Overstocked")</f>
        <v>Understocked</v>
      </c>
    </row>
    <row r="1472" spans="1:13" hidden="1" x14ac:dyDescent="0.3">
      <c r="A1472" t="s">
        <v>1721</v>
      </c>
      <c r="B1472" s="3" t="s">
        <v>7</v>
      </c>
      <c r="C1472" s="3">
        <v>146</v>
      </c>
      <c r="D1472" s="3" t="str">
        <f t="shared" si="37"/>
        <v xml:space="preserve">140 </v>
      </c>
      <c r="E1472" s="3">
        <v>21</v>
      </c>
      <c r="I1472" t="s">
        <v>395</v>
      </c>
      <c r="J1472" s="3">
        <f>Table1[[#This Row],[Quantity_Sold (int)]]/Table1[[#This Row],[Quantity_In_Inventory]]</f>
        <v>0.95890410958904104</v>
      </c>
      <c r="M1472" t="str" cm="1">
        <f t="array" ref="M1472">_xlfn.IFS(AND(L1472 &gt;= 0.5,L1472 &lt;= 1.5), "Perfect", L1472 &lt; 0.5, "Understocked", L1472 &gt; 1.5, "Overstocked")</f>
        <v>Understocked</v>
      </c>
    </row>
    <row r="1473" spans="1:13" hidden="1" x14ac:dyDescent="0.3">
      <c r="A1473" t="s">
        <v>1722</v>
      </c>
      <c r="B1473" s="3" t="s">
        <v>7</v>
      </c>
      <c r="C1473" s="3">
        <v>453</v>
      </c>
      <c r="D1473" s="3" t="str">
        <f t="shared" si="37"/>
        <v xml:space="preserve">21 </v>
      </c>
      <c r="E1473" s="3">
        <v>59</v>
      </c>
      <c r="I1473" t="s">
        <v>393</v>
      </c>
      <c r="J1473" s="3">
        <f>Table1[[#This Row],[Quantity_Sold (int)]]/Table1[[#This Row],[Quantity_In_Inventory]]</f>
        <v>4.6357615894039736E-2</v>
      </c>
      <c r="M1473" t="str" cm="1">
        <f t="array" ref="M1473">_xlfn.IFS(AND(L1473 &gt;= 0.5,L1473 &lt;= 1.5), "Perfect", L1473 &lt; 0.5, "Understocked", L1473 &gt; 1.5, "Overstocked")</f>
        <v>Understocked</v>
      </c>
    </row>
    <row r="1474" spans="1:13" hidden="1" x14ac:dyDescent="0.3">
      <c r="A1474" t="s">
        <v>1723</v>
      </c>
      <c r="B1474" s="3" t="s">
        <v>7</v>
      </c>
      <c r="C1474" s="3">
        <v>48</v>
      </c>
      <c r="D1474" s="3" t="str">
        <f t="shared" si="37"/>
        <v xml:space="preserve">113 </v>
      </c>
      <c r="E1474" s="3">
        <v>8</v>
      </c>
      <c r="I1474" t="s">
        <v>1031</v>
      </c>
      <c r="J1474" s="3">
        <f>Table1[[#This Row],[Quantity_Sold (int)]]/Table1[[#This Row],[Quantity_In_Inventory]]</f>
        <v>2.3541666666666665</v>
      </c>
      <c r="M1474" t="str" cm="1">
        <f t="array" ref="M1474">_xlfn.IFS(AND(L1474 &gt;= 0.5,L1474 &lt;= 1.5), "Perfect", L1474 &lt; 0.5, "Understocked", L1474 &gt; 1.5, "Overstocked")</f>
        <v>Understocked</v>
      </c>
    </row>
    <row r="1475" spans="1:13" hidden="1" x14ac:dyDescent="0.3">
      <c r="A1475" t="s">
        <v>1724</v>
      </c>
      <c r="B1475" s="3" t="s">
        <v>7</v>
      </c>
      <c r="C1475" s="3">
        <v>80</v>
      </c>
      <c r="D1475" s="3" t="str">
        <f t="shared" si="37"/>
        <v xml:space="preserve">43 </v>
      </c>
      <c r="E1475" s="3">
        <v>116</v>
      </c>
      <c r="I1475" t="s">
        <v>204</v>
      </c>
      <c r="J1475" s="3">
        <f>Table1[[#This Row],[Quantity_Sold (int)]]/Table1[[#This Row],[Quantity_In_Inventory]]</f>
        <v>0.53749999999999998</v>
      </c>
      <c r="M1475" t="str" cm="1">
        <f t="array" ref="M1475">_xlfn.IFS(AND(L1475 &gt;= 0.5,L1475 &lt;= 1.5), "Perfect", L1475 &lt; 0.5, "Understocked", L1475 &gt; 1.5, "Overstocked")</f>
        <v>Understocked</v>
      </c>
    </row>
    <row r="1476" spans="1:13" hidden="1" x14ac:dyDescent="0.3">
      <c r="A1476" t="s">
        <v>1725</v>
      </c>
      <c r="B1476" s="3" t="s">
        <v>7</v>
      </c>
      <c r="C1476" s="3">
        <v>25</v>
      </c>
      <c r="D1476" s="3" t="str">
        <f t="shared" si="37"/>
        <v xml:space="preserve">88 </v>
      </c>
      <c r="E1476" s="3">
        <v>10</v>
      </c>
      <c r="I1476" t="s">
        <v>327</v>
      </c>
      <c r="J1476" s="3">
        <f>Table1[[#This Row],[Quantity_Sold (int)]]/Table1[[#This Row],[Quantity_In_Inventory]]</f>
        <v>3.52</v>
      </c>
      <c r="M1476" t="str" cm="1">
        <f t="array" ref="M1476">_xlfn.IFS(AND(L1476 &gt;= 0.5,L1476 &lt;= 1.5), "Perfect", L1476 &lt; 0.5, "Understocked", L1476 &gt; 1.5, "Overstocked")</f>
        <v>Understocked</v>
      </c>
    </row>
    <row r="1477" spans="1:13" hidden="1" x14ac:dyDescent="0.3">
      <c r="A1477" t="s">
        <v>1726</v>
      </c>
      <c r="B1477" s="3" t="s">
        <v>7</v>
      </c>
      <c r="C1477" s="3">
        <v>689</v>
      </c>
      <c r="D1477" s="3" t="str">
        <f t="shared" si="37"/>
        <v xml:space="preserve">30 </v>
      </c>
      <c r="E1477" s="3">
        <v>226</v>
      </c>
      <c r="I1477" t="s">
        <v>216</v>
      </c>
      <c r="J1477" s="3">
        <f>Table1[[#This Row],[Quantity_Sold (int)]]/Table1[[#This Row],[Quantity_In_Inventory]]</f>
        <v>4.3541364296081277E-2</v>
      </c>
      <c r="M1477" t="str" cm="1">
        <f t="array" ref="M1477">_xlfn.IFS(AND(L1477 &gt;= 0.5,L1477 &lt;= 1.5), "Perfect", L1477 &lt; 0.5, "Understocked", L1477 &gt; 1.5, "Overstocked")</f>
        <v>Understocked</v>
      </c>
    </row>
    <row r="1478" spans="1:13" hidden="1" x14ac:dyDescent="0.3">
      <c r="A1478" t="s">
        <v>415</v>
      </c>
      <c r="B1478" s="3" t="s">
        <v>7</v>
      </c>
      <c r="C1478" s="3">
        <v>2438</v>
      </c>
      <c r="D1478" s="3" t="str">
        <f t="shared" si="37"/>
        <v xml:space="preserve">500 </v>
      </c>
      <c r="E1478" s="3">
        <v>2156</v>
      </c>
      <c r="I1478" t="s">
        <v>27</v>
      </c>
      <c r="J1478" s="3">
        <f>Table1[[#This Row],[Quantity_Sold (int)]]/Table1[[#This Row],[Quantity_In_Inventory]]</f>
        <v>0.20508613617719443</v>
      </c>
      <c r="M1478" t="str" cm="1">
        <f t="array" ref="M1478">_xlfn.IFS(AND(L1478 &gt;= 0.5,L1478 &lt;= 1.5), "Perfect", L1478 &lt; 0.5, "Understocked", L1478 &gt; 1.5, "Overstocked")</f>
        <v>Understocked</v>
      </c>
    </row>
    <row r="1479" spans="1:13" hidden="1" x14ac:dyDescent="0.3">
      <c r="A1479" t="s">
        <v>1727</v>
      </c>
      <c r="B1479" s="3" t="s">
        <v>7</v>
      </c>
      <c r="C1479" s="3">
        <v>167</v>
      </c>
      <c r="D1479" s="3" t="str">
        <f t="shared" si="37"/>
        <v xml:space="preserve">86 </v>
      </c>
      <c r="E1479" s="3">
        <v>782</v>
      </c>
      <c r="I1479" t="s">
        <v>584</v>
      </c>
      <c r="J1479" s="3">
        <f>Table1[[#This Row],[Quantity_Sold (int)]]/Table1[[#This Row],[Quantity_In_Inventory]]</f>
        <v>0.51497005988023947</v>
      </c>
      <c r="M1479" t="str" cm="1">
        <f t="array" ref="M1479">_xlfn.IFS(AND(L1479 &gt;= 0.5,L1479 &lt;= 1.5), "Perfect", L1479 &lt; 0.5, "Understocked", L1479 &gt; 1.5, "Overstocked")</f>
        <v>Understocked</v>
      </c>
    </row>
    <row r="1480" spans="1:13" hidden="1" x14ac:dyDescent="0.3">
      <c r="A1480" t="s">
        <v>1728</v>
      </c>
      <c r="B1480" s="3" t="s">
        <v>7</v>
      </c>
      <c r="C1480" s="3">
        <v>11</v>
      </c>
      <c r="D1480" s="3" t="str">
        <f t="shared" si="37"/>
        <v xml:space="preserve">23 </v>
      </c>
      <c r="E1480" s="3">
        <v>6</v>
      </c>
      <c r="I1480" t="s">
        <v>54</v>
      </c>
      <c r="J1480" s="3">
        <f>Table1[[#This Row],[Quantity_Sold (int)]]/Table1[[#This Row],[Quantity_In_Inventory]]</f>
        <v>2.0909090909090908</v>
      </c>
      <c r="M1480" t="str" cm="1">
        <f t="array" ref="M1480">_xlfn.IFS(AND(L1480 &gt;= 0.5,L1480 &lt;= 1.5), "Perfect", L1480 &lt; 0.5, "Understocked", L1480 &gt; 1.5, "Overstocked")</f>
        <v>Understocked</v>
      </c>
    </row>
    <row r="1481" spans="1:13" hidden="1" x14ac:dyDescent="0.3">
      <c r="A1481" t="s">
        <v>1730</v>
      </c>
      <c r="B1481" s="3" t="s">
        <v>7</v>
      </c>
      <c r="C1481" s="3">
        <v>29978</v>
      </c>
      <c r="D1481" s="3" t="str">
        <f t="shared" si="37"/>
        <v xml:space="preserve">194 </v>
      </c>
      <c r="E1481" s="3">
        <v>6</v>
      </c>
      <c r="I1481" t="s">
        <v>319</v>
      </c>
      <c r="J1481" s="3">
        <f>Table1[[#This Row],[Quantity_Sold (int)]]/Table1[[#This Row],[Quantity_In_Inventory]]</f>
        <v>6.4714123690706518E-3</v>
      </c>
      <c r="M1481" t="str" cm="1">
        <f t="array" ref="M1481">_xlfn.IFS(AND(L1481 &gt;= 0.5,L1481 &lt;= 1.5), "Perfect", L1481 &lt; 0.5, "Understocked", L1481 &gt; 1.5, "Overstocked")</f>
        <v>Understocked</v>
      </c>
    </row>
    <row r="1482" spans="1:13" hidden="1" x14ac:dyDescent="0.3">
      <c r="A1482" t="s">
        <v>705</v>
      </c>
      <c r="B1482" s="3" t="s">
        <v>7</v>
      </c>
      <c r="C1482" s="3">
        <v>13</v>
      </c>
      <c r="D1482" s="3" t="str">
        <f t="shared" si="37"/>
        <v xml:space="preserve">307 </v>
      </c>
      <c r="E1482" s="3">
        <v>26</v>
      </c>
      <c r="I1482" t="s">
        <v>1731</v>
      </c>
      <c r="J1482" s="3">
        <f>Table1[[#This Row],[Quantity_Sold (int)]]/Table1[[#This Row],[Quantity_In_Inventory]]</f>
        <v>23.615384615384617</v>
      </c>
      <c r="M1482" t="str" cm="1">
        <f t="array" ref="M1482">_xlfn.IFS(AND(L1482 &gt;= 0.5,L1482 &lt;= 1.5), "Perfect", L1482 &lt; 0.5, "Understocked", L1482 &gt; 1.5, "Overstocked")</f>
        <v>Understocked</v>
      </c>
    </row>
    <row r="1483" spans="1:13" hidden="1" x14ac:dyDescent="0.3">
      <c r="A1483" t="s">
        <v>1732</v>
      </c>
      <c r="B1483" s="3" t="s">
        <v>7</v>
      </c>
      <c r="C1483" s="3">
        <v>130</v>
      </c>
      <c r="D1483" s="3" t="str">
        <f t="shared" si="37"/>
        <v xml:space="preserve">63 </v>
      </c>
      <c r="E1483" s="3">
        <v>2466</v>
      </c>
      <c r="I1483" t="s">
        <v>265</v>
      </c>
      <c r="J1483" s="3">
        <f>Table1[[#This Row],[Quantity_Sold (int)]]/Table1[[#This Row],[Quantity_In_Inventory]]</f>
        <v>0.48461538461538461</v>
      </c>
      <c r="M1483" t="str" cm="1">
        <f t="array" ref="M1483">_xlfn.IFS(AND(L1483 &gt;= 0.5,L1483 &lt;= 1.5), "Perfect", L1483 &lt; 0.5, "Understocked", L1483 &gt; 1.5, "Overstocked")</f>
        <v>Understocked</v>
      </c>
    </row>
    <row r="1484" spans="1:13" hidden="1" x14ac:dyDescent="0.3">
      <c r="A1484" t="s">
        <v>1733</v>
      </c>
      <c r="B1484" s="3" t="s">
        <v>7</v>
      </c>
      <c r="C1484" s="3">
        <v>13032</v>
      </c>
      <c r="D1484" s="3" t="str">
        <f t="shared" si="37"/>
        <v xml:space="preserve">41 </v>
      </c>
      <c r="E1484" s="3">
        <v>1044</v>
      </c>
      <c r="I1484" t="s">
        <v>549</v>
      </c>
      <c r="J1484" s="3">
        <f>Table1[[#This Row],[Quantity_Sold (int)]]/Table1[[#This Row],[Quantity_In_Inventory]]</f>
        <v>3.1461019030079806E-3</v>
      </c>
      <c r="M1484" t="str" cm="1">
        <f t="array" ref="M1484">_xlfn.IFS(AND(L1484 &gt;= 0.5,L1484 &lt;= 1.5), "Perfect", L1484 &lt; 0.5, "Understocked", L1484 &gt; 1.5, "Overstocked")</f>
        <v>Understocked</v>
      </c>
    </row>
    <row r="1485" spans="1:13" hidden="1" x14ac:dyDescent="0.3">
      <c r="A1485" t="s">
        <v>1734</v>
      </c>
      <c r="B1485" s="3" t="s">
        <v>7</v>
      </c>
      <c r="C1485" s="3">
        <v>16442</v>
      </c>
      <c r="D1485" s="3" t="str">
        <f t="shared" si="37"/>
        <v xml:space="preserve">22 </v>
      </c>
      <c r="E1485" s="3">
        <v>1105</v>
      </c>
      <c r="I1485" t="s">
        <v>357</v>
      </c>
      <c r="J1485" s="3">
        <f>Table1[[#This Row],[Quantity_Sold (int)]]/Table1[[#This Row],[Quantity_In_Inventory]]</f>
        <v>1.3380367351903662E-3</v>
      </c>
      <c r="M1485" t="str" cm="1">
        <f t="array" ref="M1485">_xlfn.IFS(AND(L1485 &gt;= 0.5,L1485 &lt;= 1.5), "Perfect", L1485 &lt; 0.5, "Understocked", L1485 &gt; 1.5, "Overstocked")</f>
        <v>Understocked</v>
      </c>
    </row>
    <row r="1486" spans="1:13" hidden="1" x14ac:dyDescent="0.3">
      <c r="A1486" t="s">
        <v>1735</v>
      </c>
      <c r="B1486" s="3" t="s">
        <v>7</v>
      </c>
      <c r="C1486" s="3">
        <v>10</v>
      </c>
      <c r="D1486" s="3" t="str">
        <f t="shared" si="37"/>
        <v xml:space="preserve">43 </v>
      </c>
      <c r="E1486" s="3">
        <v>1</v>
      </c>
      <c r="I1486" t="s">
        <v>204</v>
      </c>
      <c r="J1486" s="3">
        <f>Table1[[#This Row],[Quantity_Sold (int)]]/Table1[[#This Row],[Quantity_In_Inventory]]</f>
        <v>4.3</v>
      </c>
      <c r="M1486" t="str" cm="1">
        <f t="array" ref="M1486">_xlfn.IFS(AND(L1486 &gt;= 0.5,L1486 &lt;= 1.5), "Perfect", L1486 &lt; 0.5, "Understocked", L1486 &gt; 1.5, "Overstocked")</f>
        <v>Understocked</v>
      </c>
    </row>
    <row r="1487" spans="1:13" hidden="1" x14ac:dyDescent="0.3">
      <c r="A1487" t="s">
        <v>1736</v>
      </c>
      <c r="B1487" s="3" t="s">
        <v>7</v>
      </c>
      <c r="C1487" s="3">
        <v>487</v>
      </c>
      <c r="D1487" s="3" t="str">
        <f t="shared" si="37"/>
        <v xml:space="preserve">85 </v>
      </c>
      <c r="E1487" s="3">
        <v>9</v>
      </c>
      <c r="I1487" t="s">
        <v>329</v>
      </c>
      <c r="J1487" s="3">
        <f>Table1[[#This Row],[Quantity_Sold (int)]]/Table1[[#This Row],[Quantity_In_Inventory]]</f>
        <v>0.17453798767967146</v>
      </c>
      <c r="M1487" t="str" cm="1">
        <f t="array" ref="M1487">_xlfn.IFS(AND(L1487 &gt;= 0.5,L1487 &lt;= 1.5), "Perfect", L1487 &lt; 0.5, "Understocked", L1487 &gt; 1.5, "Overstocked")</f>
        <v>Understocked</v>
      </c>
    </row>
    <row r="1488" spans="1:13" hidden="1" x14ac:dyDescent="0.3">
      <c r="A1488" t="s">
        <v>1737</v>
      </c>
      <c r="B1488" s="3" t="s">
        <v>7</v>
      </c>
      <c r="C1488" s="3">
        <v>6</v>
      </c>
      <c r="D1488" s="3" t="str">
        <f t="shared" si="37"/>
        <v xml:space="preserve">32 </v>
      </c>
      <c r="E1488" s="3">
        <v>5</v>
      </c>
      <c r="I1488" t="s">
        <v>948</v>
      </c>
      <c r="J1488" s="3">
        <f>Table1[[#This Row],[Quantity_Sold (int)]]/Table1[[#This Row],[Quantity_In_Inventory]]</f>
        <v>5.333333333333333</v>
      </c>
      <c r="M1488" t="str" cm="1">
        <f t="array" ref="M1488">_xlfn.IFS(AND(L1488 &gt;= 0.5,L1488 &lt;= 1.5), "Perfect", L1488 &lt; 0.5, "Understocked", L1488 &gt; 1.5, "Overstocked")</f>
        <v>Understocked</v>
      </c>
    </row>
    <row r="1489" spans="1:13" hidden="1" x14ac:dyDescent="0.3">
      <c r="A1489" t="s">
        <v>1738</v>
      </c>
      <c r="B1489" s="3" t="s">
        <v>7</v>
      </c>
      <c r="C1489" s="3">
        <v>492</v>
      </c>
      <c r="D1489" s="3" t="str">
        <f t="shared" si="37"/>
        <v xml:space="preserve">121 </v>
      </c>
      <c r="E1489" s="3">
        <v>32</v>
      </c>
      <c r="I1489" t="s">
        <v>704</v>
      </c>
      <c r="J1489" s="3">
        <f>Table1[[#This Row],[Quantity_Sold (int)]]/Table1[[#This Row],[Quantity_In_Inventory]]</f>
        <v>0.2459349593495935</v>
      </c>
      <c r="M1489" t="str" cm="1">
        <f t="array" ref="M1489">_xlfn.IFS(AND(L1489 &gt;= 0.5,L1489 &lt;= 1.5), "Perfect", L1489 &lt; 0.5, "Understocked", L1489 &gt; 1.5, "Overstocked")</f>
        <v>Understocked</v>
      </c>
    </row>
    <row r="1490" spans="1:13" hidden="1" x14ac:dyDescent="0.3">
      <c r="A1490" t="s">
        <v>1739</v>
      </c>
      <c r="B1490" s="3" t="s">
        <v>7</v>
      </c>
      <c r="C1490" s="3">
        <v>87</v>
      </c>
      <c r="D1490" s="3" t="str">
        <f t="shared" si="37"/>
        <v xml:space="preserve">34 </v>
      </c>
      <c r="E1490" s="3">
        <v>367</v>
      </c>
      <c r="I1490" t="s">
        <v>558</v>
      </c>
      <c r="J1490" s="3">
        <f>Table1[[#This Row],[Quantity_Sold (int)]]/Table1[[#This Row],[Quantity_In_Inventory]]</f>
        <v>0.39080459770114945</v>
      </c>
      <c r="M1490" t="str" cm="1">
        <f t="array" ref="M1490">_xlfn.IFS(AND(L1490 &gt;= 0.5,L1490 &lt;= 1.5), "Perfect", L1490 &lt; 0.5, "Understocked", L1490 &gt; 1.5, "Overstocked")</f>
        <v>Understocked</v>
      </c>
    </row>
    <row r="1491" spans="1:13" hidden="1" x14ac:dyDescent="0.3">
      <c r="A1491" t="s">
        <v>1740</v>
      </c>
      <c r="B1491" s="3" t="s">
        <v>7</v>
      </c>
      <c r="C1491" s="3">
        <v>39</v>
      </c>
      <c r="D1491" s="3" t="str">
        <f t="shared" si="37"/>
        <v xml:space="preserve">30 </v>
      </c>
      <c r="E1491" s="3">
        <v>817</v>
      </c>
      <c r="I1491" t="s">
        <v>216</v>
      </c>
      <c r="J1491" s="3">
        <f>Table1[[#This Row],[Quantity_Sold (int)]]/Table1[[#This Row],[Quantity_In_Inventory]]</f>
        <v>0.76923076923076927</v>
      </c>
      <c r="M1491" t="str" cm="1">
        <f t="array" ref="M1491">_xlfn.IFS(AND(L1491 &gt;= 0.5,L1491 &lt;= 1.5), "Perfect", L1491 &lt; 0.5, "Understocked", L1491 &gt; 1.5, "Overstocked")</f>
        <v>Understocked</v>
      </c>
    </row>
    <row r="1492" spans="1:13" hidden="1" x14ac:dyDescent="0.3">
      <c r="A1492" t="s">
        <v>1741</v>
      </c>
      <c r="B1492" s="3" t="s">
        <v>7</v>
      </c>
      <c r="C1492" s="3">
        <v>246</v>
      </c>
      <c r="D1492" s="3" t="str">
        <f t="shared" si="37"/>
        <v xml:space="preserve">178 </v>
      </c>
      <c r="E1492" s="3">
        <v>16</v>
      </c>
      <c r="I1492" t="s">
        <v>567</v>
      </c>
      <c r="J1492" s="3">
        <f>Table1[[#This Row],[Quantity_Sold (int)]]/Table1[[#This Row],[Quantity_In_Inventory]]</f>
        <v>0.72357723577235777</v>
      </c>
      <c r="M1492" t="str" cm="1">
        <f t="array" ref="M1492">_xlfn.IFS(AND(L1492 &gt;= 0.5,L1492 &lt;= 1.5), "Perfect", L1492 &lt; 0.5, "Understocked", L1492 &gt; 1.5, "Overstocked")</f>
        <v>Understocked</v>
      </c>
    </row>
    <row r="1493" spans="1:13" hidden="1" x14ac:dyDescent="0.3">
      <c r="A1493" t="s">
        <v>1742</v>
      </c>
      <c r="B1493" s="3" t="s">
        <v>7</v>
      </c>
      <c r="C1493" s="3">
        <v>91</v>
      </c>
      <c r="D1493" s="3" t="str">
        <f t="shared" si="37"/>
        <v xml:space="preserve">23 </v>
      </c>
      <c r="E1493" s="3">
        <v>89</v>
      </c>
      <c r="I1493" t="s">
        <v>54</v>
      </c>
      <c r="J1493" s="3">
        <f>Table1[[#This Row],[Quantity_Sold (int)]]/Table1[[#This Row],[Quantity_In_Inventory]]</f>
        <v>0.25274725274725274</v>
      </c>
      <c r="M1493" t="str" cm="1">
        <f t="array" ref="M1493">_xlfn.IFS(AND(L1493 &gt;= 0.5,L1493 &lt;= 1.5), "Perfect", L1493 &lt; 0.5, "Understocked", L1493 &gt; 1.5, "Overstocked")</f>
        <v>Understocked</v>
      </c>
    </row>
    <row r="1494" spans="1:13" hidden="1" x14ac:dyDescent="0.3">
      <c r="A1494" t="s">
        <v>1743</v>
      </c>
      <c r="B1494" s="3" t="s">
        <v>7</v>
      </c>
      <c r="C1494" s="3">
        <v>44</v>
      </c>
      <c r="D1494" s="3" t="str">
        <f t="shared" si="37"/>
        <v xml:space="preserve">2 </v>
      </c>
      <c r="E1494" s="3">
        <v>146</v>
      </c>
      <c r="I1494" t="s">
        <v>51</v>
      </c>
      <c r="J1494" s="3">
        <f>Table1[[#This Row],[Quantity_Sold (int)]]/Table1[[#This Row],[Quantity_In_Inventory]]</f>
        <v>4.5454545454545456E-2</v>
      </c>
      <c r="M1494" t="str" cm="1">
        <f t="array" ref="M1494">_xlfn.IFS(AND(L1494 &gt;= 0.5,L1494 &lt;= 1.5), "Perfect", L1494 &lt; 0.5, "Understocked", L1494 &gt; 1.5, "Overstocked")</f>
        <v>Understocked</v>
      </c>
    </row>
    <row r="1495" spans="1:13" hidden="1" x14ac:dyDescent="0.3">
      <c r="A1495" t="s">
        <v>1744</v>
      </c>
      <c r="B1495" s="3" t="s">
        <v>7</v>
      </c>
      <c r="C1495" s="3">
        <v>18</v>
      </c>
      <c r="D1495" s="3" t="str">
        <f t="shared" si="37"/>
        <v xml:space="preserve">23 </v>
      </c>
      <c r="E1495" s="3">
        <v>91</v>
      </c>
      <c r="I1495" t="s">
        <v>54</v>
      </c>
      <c r="J1495" s="3">
        <f>Table1[[#This Row],[Quantity_Sold (int)]]/Table1[[#This Row],[Quantity_In_Inventory]]</f>
        <v>1.2777777777777777</v>
      </c>
      <c r="M1495" t="str" cm="1">
        <f t="array" ref="M1495">_xlfn.IFS(AND(L1495 &gt;= 0.5,L1495 &lt;= 1.5), "Perfect", L1495 &lt; 0.5, "Understocked", L1495 &gt; 1.5, "Overstocked")</f>
        <v>Understocked</v>
      </c>
    </row>
    <row r="1496" spans="1:13" hidden="1" x14ac:dyDescent="0.3">
      <c r="A1496" t="s">
        <v>1745</v>
      </c>
      <c r="B1496" s="3" t="s">
        <v>7</v>
      </c>
      <c r="C1496" s="3">
        <v>644</v>
      </c>
      <c r="D1496" s="3" t="str">
        <f t="shared" si="37"/>
        <v xml:space="preserve">1,000 </v>
      </c>
      <c r="E1496" s="3">
        <v>2295</v>
      </c>
      <c r="I1496" t="s">
        <v>12</v>
      </c>
      <c r="J1496" s="3">
        <f>Table1[[#This Row],[Quantity_Sold (int)]]/Table1[[#This Row],[Quantity_In_Inventory]]</f>
        <v>1.5527950310559005E-3</v>
      </c>
      <c r="M1496" t="str" cm="1">
        <f t="array" ref="M1496">_xlfn.IFS(AND(L1496 &gt;= 0.5,L1496 &lt;= 1.5), "Perfect", L1496 &lt; 0.5, "Understocked", L1496 &gt; 1.5, "Overstocked")</f>
        <v>Understocked</v>
      </c>
    </row>
    <row r="1497" spans="1:13" hidden="1" x14ac:dyDescent="0.3">
      <c r="A1497" t="s">
        <v>1746</v>
      </c>
      <c r="B1497" s="3" t="s">
        <v>7</v>
      </c>
      <c r="C1497" s="3">
        <v>197</v>
      </c>
      <c r="D1497" s="3" t="str">
        <f t="shared" si="37"/>
        <v xml:space="preserve">18 </v>
      </c>
      <c r="E1497" s="3">
        <v>311</v>
      </c>
      <c r="I1497" t="s">
        <v>44</v>
      </c>
      <c r="J1497" s="3">
        <f>Table1[[#This Row],[Quantity_Sold (int)]]/Table1[[#This Row],[Quantity_In_Inventory]]</f>
        <v>9.1370558375634514E-2</v>
      </c>
      <c r="M1497" t="str" cm="1">
        <f t="array" ref="M1497">_xlfn.IFS(AND(L1497 &gt;= 0.5,L1497 &lt;= 1.5), "Perfect", L1497 &lt; 0.5, "Understocked", L1497 &gt; 1.5, "Overstocked")</f>
        <v>Understocked</v>
      </c>
    </row>
    <row r="1498" spans="1:13" hidden="1" x14ac:dyDescent="0.3">
      <c r="A1498" t="s">
        <v>1747</v>
      </c>
      <c r="B1498" s="3" t="s">
        <v>7</v>
      </c>
      <c r="C1498" s="3">
        <v>820</v>
      </c>
      <c r="D1498" s="3" t="str">
        <f t="shared" si="37"/>
        <v xml:space="preserve">49 </v>
      </c>
      <c r="E1498" s="3">
        <v>43</v>
      </c>
      <c r="I1498" t="s">
        <v>716</v>
      </c>
      <c r="J1498" s="3">
        <f>Table1[[#This Row],[Quantity_Sold (int)]]/Table1[[#This Row],[Quantity_In_Inventory]]</f>
        <v>5.9756097560975607E-2</v>
      </c>
      <c r="M1498" t="str" cm="1">
        <f t="array" ref="M1498">_xlfn.IFS(AND(L1498 &gt;= 0.5,L1498 &lt;= 1.5), "Perfect", L1498 &lt; 0.5, "Understocked", L1498 &gt; 1.5, "Overstocked")</f>
        <v>Understocked</v>
      </c>
    </row>
    <row r="1499" spans="1:13" hidden="1" x14ac:dyDescent="0.3">
      <c r="A1499" t="s">
        <v>1748</v>
      </c>
      <c r="B1499" s="3" t="s">
        <v>7</v>
      </c>
      <c r="C1499" s="3">
        <v>37</v>
      </c>
      <c r="D1499" s="3" t="str">
        <f t="shared" si="37"/>
        <v xml:space="preserve">75 </v>
      </c>
      <c r="E1499" s="3">
        <v>47</v>
      </c>
      <c r="I1499" t="s">
        <v>1319</v>
      </c>
      <c r="J1499" s="3">
        <f>Table1[[#This Row],[Quantity_Sold (int)]]/Table1[[#This Row],[Quantity_In_Inventory]]</f>
        <v>2.0270270270270272</v>
      </c>
      <c r="M1499" t="str" cm="1">
        <f t="array" ref="M1499">_xlfn.IFS(AND(L1499 &gt;= 0.5,L1499 &lt;= 1.5), "Perfect", L1499 &lt; 0.5, "Understocked", L1499 &gt; 1.5, "Overstocked")</f>
        <v>Understocked</v>
      </c>
    </row>
    <row r="1500" spans="1:13" hidden="1" x14ac:dyDescent="0.3">
      <c r="A1500" t="s">
        <v>1749</v>
      </c>
      <c r="B1500" s="3" t="s">
        <v>7</v>
      </c>
      <c r="C1500" s="3">
        <v>41</v>
      </c>
      <c r="D1500" s="3" t="str">
        <f t="shared" si="37"/>
        <v xml:space="preserve">65 </v>
      </c>
      <c r="E1500" s="3">
        <v>14</v>
      </c>
      <c r="I1500" t="s">
        <v>566</v>
      </c>
      <c r="J1500" s="3">
        <f>Table1[[#This Row],[Quantity_Sold (int)]]/Table1[[#This Row],[Quantity_In_Inventory]]</f>
        <v>1.5853658536585367</v>
      </c>
      <c r="M1500" t="str" cm="1">
        <f t="array" ref="M1500">_xlfn.IFS(AND(L1500 &gt;= 0.5,L1500 &lt;= 1.5), "Perfect", L1500 &lt; 0.5, "Understocked", L1500 &gt; 1.5, "Overstocked")</f>
        <v>Understocked</v>
      </c>
    </row>
    <row r="1501" spans="1:13" hidden="1" x14ac:dyDescent="0.3">
      <c r="A1501" t="s">
        <v>1750</v>
      </c>
      <c r="B1501" s="3" t="s">
        <v>7</v>
      </c>
      <c r="C1501" s="3">
        <v>72</v>
      </c>
      <c r="D1501" s="3" t="str">
        <f t="shared" si="37"/>
        <v xml:space="preserve">500 </v>
      </c>
      <c r="E1501" s="3">
        <v>918</v>
      </c>
      <c r="I1501" t="s">
        <v>27</v>
      </c>
      <c r="J1501" s="3">
        <f>Table1[[#This Row],[Quantity_Sold (int)]]/Table1[[#This Row],[Quantity_In_Inventory]]</f>
        <v>6.9444444444444446</v>
      </c>
      <c r="M1501" t="str" cm="1">
        <f t="array" ref="M1501">_xlfn.IFS(AND(L1501 &gt;= 0.5,L1501 &lt;= 1.5), "Perfect", L1501 &lt; 0.5, "Understocked", L1501 &gt; 1.5, "Overstocked")</f>
        <v>Understocked</v>
      </c>
    </row>
    <row r="1502" spans="1:13" hidden="1" x14ac:dyDescent="0.3">
      <c r="A1502" t="s">
        <v>1751</v>
      </c>
      <c r="B1502" s="3" t="s">
        <v>7</v>
      </c>
      <c r="C1502" s="3">
        <v>136</v>
      </c>
      <c r="D1502" s="3" t="str">
        <f t="shared" si="37"/>
        <v xml:space="preserve">154 </v>
      </c>
      <c r="E1502" s="3">
        <v>34</v>
      </c>
      <c r="I1502" t="s">
        <v>1752</v>
      </c>
      <c r="J1502" s="3">
        <f>Table1[[#This Row],[Quantity_Sold (int)]]/Table1[[#This Row],[Quantity_In_Inventory]]</f>
        <v>1.1323529411764706</v>
      </c>
      <c r="M1502" t="str" cm="1">
        <f t="array" ref="M1502">_xlfn.IFS(AND(L1502 &gt;= 0.5,L1502 &lt;= 1.5), "Perfect", L1502 &lt; 0.5, "Understocked", L1502 &gt; 1.5, "Overstocked")</f>
        <v>Understocked</v>
      </c>
    </row>
    <row r="1503" spans="1:13" hidden="1" x14ac:dyDescent="0.3">
      <c r="A1503" t="s">
        <v>1753</v>
      </c>
      <c r="B1503" s="3" t="s">
        <v>7</v>
      </c>
      <c r="C1503" s="3">
        <v>3</v>
      </c>
      <c r="D1503" s="3" t="str">
        <f t="shared" si="37"/>
        <v xml:space="preserve">44 </v>
      </c>
      <c r="E1503" s="3">
        <v>108</v>
      </c>
      <c r="I1503" t="s">
        <v>527</v>
      </c>
      <c r="J1503" s="3">
        <f>Table1[[#This Row],[Quantity_Sold (int)]]/Table1[[#This Row],[Quantity_In_Inventory]]</f>
        <v>14.666666666666666</v>
      </c>
      <c r="M1503" t="str" cm="1">
        <f t="array" ref="M1503">_xlfn.IFS(AND(L1503 &gt;= 0.5,L1503 &lt;= 1.5), "Perfect", L1503 &lt; 0.5, "Understocked", L1503 &gt; 1.5, "Overstocked")</f>
        <v>Understocked</v>
      </c>
    </row>
    <row r="1504" spans="1:13" hidden="1" x14ac:dyDescent="0.3">
      <c r="A1504" t="s">
        <v>1754</v>
      </c>
      <c r="B1504" s="3" t="s">
        <v>7</v>
      </c>
      <c r="C1504" s="3">
        <v>6</v>
      </c>
      <c r="D1504" s="3" t="str">
        <f t="shared" si="37"/>
        <v xml:space="preserve">296 </v>
      </c>
      <c r="E1504" s="3">
        <v>15</v>
      </c>
      <c r="I1504" t="s">
        <v>1755</v>
      </c>
      <c r="J1504" s="3">
        <f>Table1[[#This Row],[Quantity_Sold (int)]]/Table1[[#This Row],[Quantity_In_Inventory]]</f>
        <v>49.333333333333336</v>
      </c>
      <c r="M1504" t="str" cm="1">
        <f t="array" ref="M1504">_xlfn.IFS(AND(L1504 &gt;= 0.5,L1504 &lt;= 1.5), "Perfect", L1504 &lt; 0.5, "Understocked", L1504 &gt; 1.5, "Overstocked")</f>
        <v>Understocked</v>
      </c>
    </row>
    <row r="1505" spans="1:13" hidden="1" x14ac:dyDescent="0.3">
      <c r="A1505" t="s">
        <v>1756</v>
      </c>
      <c r="B1505" s="3" t="s">
        <v>7</v>
      </c>
      <c r="C1505" s="3">
        <v>8</v>
      </c>
      <c r="D1505" s="3" t="str">
        <f t="shared" si="37"/>
        <v xml:space="preserve">37 </v>
      </c>
      <c r="E1505" s="3">
        <v>9</v>
      </c>
      <c r="I1505" t="s">
        <v>986</v>
      </c>
      <c r="J1505" s="3">
        <f>Table1[[#This Row],[Quantity_Sold (int)]]/Table1[[#This Row],[Quantity_In_Inventory]]</f>
        <v>4.625</v>
      </c>
      <c r="M1505" t="str" cm="1">
        <f t="array" ref="M1505">_xlfn.IFS(AND(L1505 &gt;= 0.5,L1505 &lt;= 1.5), "Perfect", L1505 &lt; 0.5, "Understocked", L1505 &gt; 1.5, "Overstocked")</f>
        <v>Understocked</v>
      </c>
    </row>
    <row r="1506" spans="1:13" hidden="1" x14ac:dyDescent="0.3">
      <c r="A1506" t="s">
        <v>1757</v>
      </c>
      <c r="B1506" s="3" t="s">
        <v>7</v>
      </c>
      <c r="C1506" s="3">
        <v>178</v>
      </c>
      <c r="D1506" s="3" t="str">
        <f t="shared" si="37"/>
        <v xml:space="preserve">316 </v>
      </c>
      <c r="E1506" s="3">
        <v>4</v>
      </c>
      <c r="I1506" t="s">
        <v>137</v>
      </c>
      <c r="J1506" s="3">
        <f>Table1[[#This Row],[Quantity_Sold (int)]]/Table1[[#This Row],[Quantity_In_Inventory]]</f>
        <v>1.7752808988764044</v>
      </c>
      <c r="M1506" t="str" cm="1">
        <f t="array" ref="M1506">_xlfn.IFS(AND(L1506 &gt;= 0.5,L1506 &lt;= 1.5), "Perfect", L1506 &lt; 0.5, "Understocked", L1506 &gt; 1.5, "Overstocked")</f>
        <v>Understocked</v>
      </c>
    </row>
    <row r="1507" spans="1:13" hidden="1" x14ac:dyDescent="0.3">
      <c r="A1507" t="s">
        <v>1758</v>
      </c>
      <c r="B1507" s="3" t="s">
        <v>7</v>
      </c>
      <c r="C1507" s="3">
        <v>810</v>
      </c>
      <c r="D1507" s="3" t="str">
        <f t="shared" si="37"/>
        <v xml:space="preserve">48 </v>
      </c>
      <c r="E1507" s="3">
        <v>14529</v>
      </c>
      <c r="I1507" t="s">
        <v>1668</v>
      </c>
      <c r="J1507" s="3">
        <f>Table1[[#This Row],[Quantity_Sold (int)]]/Table1[[#This Row],[Quantity_In_Inventory]]</f>
        <v>5.9259259259259262E-2</v>
      </c>
      <c r="M1507" t="str" cm="1">
        <f t="array" ref="M1507">_xlfn.IFS(AND(L1507 &gt;= 0.5,L1507 &lt;= 1.5), "Perfect", L1507 &lt; 0.5, "Understocked", L1507 &gt; 1.5, "Overstocked")</f>
        <v>Understocked</v>
      </c>
    </row>
    <row r="1508" spans="1:13" hidden="1" x14ac:dyDescent="0.3">
      <c r="A1508" t="s">
        <v>1759</v>
      </c>
      <c r="B1508" s="3" t="s">
        <v>7</v>
      </c>
      <c r="C1508" s="3">
        <v>155</v>
      </c>
      <c r="D1508" s="3" t="str">
        <f t="shared" si="37"/>
        <v xml:space="preserve">117 </v>
      </c>
      <c r="E1508" s="3">
        <v>2276</v>
      </c>
      <c r="I1508" t="s">
        <v>113</v>
      </c>
      <c r="J1508" s="3">
        <f>Table1[[#This Row],[Quantity_Sold (int)]]/Table1[[#This Row],[Quantity_In_Inventory]]</f>
        <v>0.75483870967741939</v>
      </c>
      <c r="M1508" t="str" cm="1">
        <f t="array" ref="M1508">_xlfn.IFS(AND(L1508 &gt;= 0.5,L1508 &lt;= 1.5), "Perfect", L1508 &lt; 0.5, "Understocked", L1508 &gt; 1.5, "Overstocked")</f>
        <v>Understocked</v>
      </c>
    </row>
    <row r="1509" spans="1:13" hidden="1" x14ac:dyDescent="0.3">
      <c r="A1509" t="s">
        <v>1760</v>
      </c>
      <c r="B1509" s="3" t="s">
        <v>7</v>
      </c>
      <c r="C1509" s="3">
        <v>644</v>
      </c>
      <c r="D1509" s="3" t="str">
        <f t="shared" si="37"/>
        <v xml:space="preserve">125 </v>
      </c>
      <c r="E1509" s="3">
        <v>6</v>
      </c>
      <c r="I1509" t="s">
        <v>1279</v>
      </c>
      <c r="J1509" s="3">
        <f>Table1[[#This Row],[Quantity_Sold (int)]]/Table1[[#This Row],[Quantity_In_Inventory]]</f>
        <v>0.19409937888198758</v>
      </c>
      <c r="M1509" t="str" cm="1">
        <f t="array" ref="M1509">_xlfn.IFS(AND(L1509 &gt;= 0.5,L1509 &lt;= 1.5), "Perfect", L1509 &lt; 0.5, "Understocked", L1509 &gt; 1.5, "Overstocked")</f>
        <v>Understocked</v>
      </c>
    </row>
    <row r="1510" spans="1:13" hidden="1" x14ac:dyDescent="0.3">
      <c r="A1510" t="s">
        <v>1494</v>
      </c>
      <c r="B1510" s="3" t="s">
        <v>7</v>
      </c>
      <c r="C1510" s="3">
        <v>103</v>
      </c>
      <c r="D1510" s="3" t="str">
        <f t="shared" si="37"/>
        <v xml:space="preserve">1,000 </v>
      </c>
      <c r="E1510" s="3">
        <v>9</v>
      </c>
      <c r="I1510" t="s">
        <v>12</v>
      </c>
      <c r="J1510" s="3">
        <f>Table1[[#This Row],[Quantity_Sold (int)]]/Table1[[#This Row],[Quantity_In_Inventory]]</f>
        <v>9.7087378640776691E-3</v>
      </c>
      <c r="M1510" t="str" cm="1">
        <f t="array" ref="M1510">_xlfn.IFS(AND(L1510 &gt;= 0.5,L1510 &lt;= 1.5), "Perfect", L1510 &lt; 0.5, "Understocked", L1510 &gt; 1.5, "Overstocked")</f>
        <v>Understocked</v>
      </c>
    </row>
    <row r="1511" spans="1:13" hidden="1" x14ac:dyDescent="0.3">
      <c r="A1511" t="s">
        <v>1761</v>
      </c>
      <c r="B1511" s="3" t="s">
        <v>7</v>
      </c>
      <c r="C1511" s="3">
        <v>20152</v>
      </c>
      <c r="D1511" s="3" t="str">
        <f t="shared" si="37"/>
        <v xml:space="preserve">62 </v>
      </c>
      <c r="E1511" s="3">
        <v>2561</v>
      </c>
      <c r="I1511" t="s">
        <v>656</v>
      </c>
      <c r="J1511" s="3">
        <f>Table1[[#This Row],[Quantity_Sold (int)]]/Table1[[#This Row],[Quantity_In_Inventory]]</f>
        <v>3.0766177054386661E-3</v>
      </c>
      <c r="M1511" t="str" cm="1">
        <f t="array" ref="M1511">_xlfn.IFS(AND(L1511 &gt;= 0.5,L1511 &lt;= 1.5), "Perfect", L1511 &lt; 0.5, "Understocked", L1511 &gt; 1.5, "Overstocked")</f>
        <v>Understocked</v>
      </c>
    </row>
    <row r="1512" spans="1:13" hidden="1" x14ac:dyDescent="0.3">
      <c r="A1512" t="s">
        <v>1762</v>
      </c>
      <c r="B1512" s="3" t="s">
        <v>7</v>
      </c>
      <c r="C1512" s="3">
        <v>30</v>
      </c>
      <c r="D1512" s="3" t="str">
        <f t="shared" si="37"/>
        <v xml:space="preserve">63 </v>
      </c>
      <c r="E1512" s="3">
        <v>670</v>
      </c>
      <c r="I1512" t="s">
        <v>265</v>
      </c>
      <c r="J1512" s="3">
        <f>Table1[[#This Row],[Quantity_Sold (int)]]/Table1[[#This Row],[Quantity_In_Inventory]]</f>
        <v>2.1</v>
      </c>
      <c r="M1512" t="str" cm="1">
        <f t="array" ref="M1512">_xlfn.IFS(AND(L1512 &gt;= 0.5,L1512 &lt;= 1.5), "Perfect", L1512 &lt; 0.5, "Understocked", L1512 &gt; 1.5, "Overstocked")</f>
        <v>Understocked</v>
      </c>
    </row>
    <row r="1513" spans="1:13" hidden="1" x14ac:dyDescent="0.3">
      <c r="A1513" t="s">
        <v>1763</v>
      </c>
      <c r="B1513" s="3" t="s">
        <v>7</v>
      </c>
      <c r="C1513" s="3">
        <v>53</v>
      </c>
      <c r="D1513" s="3" t="str">
        <f t="shared" si="37"/>
        <v xml:space="preserve">24 </v>
      </c>
      <c r="E1513" s="3">
        <v>50</v>
      </c>
      <c r="I1513" t="s">
        <v>497</v>
      </c>
      <c r="J1513" s="3">
        <f>Table1[[#This Row],[Quantity_Sold (int)]]/Table1[[#This Row],[Quantity_In_Inventory]]</f>
        <v>0.45283018867924529</v>
      </c>
      <c r="M1513" t="str" cm="1">
        <f t="array" ref="M1513">_xlfn.IFS(AND(L1513 &gt;= 0.5,L1513 &lt;= 1.5), "Perfect", L1513 &lt; 0.5, "Understocked", L1513 &gt; 1.5, "Overstocked")</f>
        <v>Understocked</v>
      </c>
    </row>
    <row r="1514" spans="1:13" hidden="1" x14ac:dyDescent="0.3">
      <c r="A1514" t="s">
        <v>1764</v>
      </c>
      <c r="B1514" s="3" t="s">
        <v>7</v>
      </c>
      <c r="C1514" s="3">
        <v>1959</v>
      </c>
      <c r="D1514" s="3" t="str">
        <f t="shared" si="37"/>
        <v xml:space="preserve">41 </v>
      </c>
      <c r="E1514" s="3">
        <v>55</v>
      </c>
      <c r="I1514" t="s">
        <v>549</v>
      </c>
      <c r="J1514" s="3">
        <f>Table1[[#This Row],[Quantity_Sold (int)]]/Table1[[#This Row],[Quantity_In_Inventory]]</f>
        <v>2.0929045431342521E-2</v>
      </c>
      <c r="M1514" t="str" cm="1">
        <f t="array" ref="M1514">_xlfn.IFS(AND(L1514 &gt;= 0.5,L1514 &lt;= 1.5), "Perfect", L1514 &lt; 0.5, "Understocked", L1514 &gt; 1.5, "Overstocked")</f>
        <v>Understocked</v>
      </c>
    </row>
    <row r="1515" spans="1:13" hidden="1" x14ac:dyDescent="0.3">
      <c r="A1515" t="s">
        <v>1765</v>
      </c>
      <c r="B1515" s="3" t="s">
        <v>7</v>
      </c>
      <c r="C1515" s="3">
        <v>2125</v>
      </c>
      <c r="D1515" s="3" t="str">
        <f t="shared" si="37"/>
        <v xml:space="preserve">86 </v>
      </c>
      <c r="E1515" s="3">
        <v>517</v>
      </c>
      <c r="I1515" t="s">
        <v>584</v>
      </c>
      <c r="J1515" s="3">
        <f>Table1[[#This Row],[Quantity_Sold (int)]]/Table1[[#This Row],[Quantity_In_Inventory]]</f>
        <v>4.0470588235294119E-2</v>
      </c>
      <c r="M1515" t="str" cm="1">
        <f t="array" ref="M1515">_xlfn.IFS(AND(L1515 &gt;= 0.5,L1515 &lt;= 1.5), "Perfect", L1515 &lt; 0.5, "Understocked", L1515 &gt; 1.5, "Overstocked")</f>
        <v>Understocked</v>
      </c>
    </row>
    <row r="1516" spans="1:13" hidden="1" x14ac:dyDescent="0.3">
      <c r="A1516" t="s">
        <v>1766</v>
      </c>
      <c r="B1516" s="3" t="s">
        <v>7</v>
      </c>
      <c r="C1516" s="3">
        <v>2440</v>
      </c>
      <c r="D1516" s="3" t="str">
        <f t="shared" si="37"/>
        <v xml:space="preserve">52 </v>
      </c>
      <c r="E1516" s="3">
        <v>34</v>
      </c>
      <c r="I1516" t="s">
        <v>183</v>
      </c>
      <c r="J1516" s="3">
        <f>Table1[[#This Row],[Quantity_Sold (int)]]/Table1[[#This Row],[Quantity_In_Inventory]]</f>
        <v>2.1311475409836064E-2</v>
      </c>
      <c r="M1516" t="str" cm="1">
        <f t="array" ref="M1516">_xlfn.IFS(AND(L1516 &gt;= 0.5,L1516 &lt;= 1.5), "Perfect", L1516 &lt; 0.5, "Understocked", L1516 &gt; 1.5, "Overstocked")</f>
        <v>Understocked</v>
      </c>
    </row>
    <row r="1517" spans="1:13" hidden="1" x14ac:dyDescent="0.3">
      <c r="A1517" t="s">
        <v>1767</v>
      </c>
      <c r="B1517" s="3" t="s">
        <v>7</v>
      </c>
      <c r="C1517" s="3">
        <v>24</v>
      </c>
      <c r="D1517" s="3" t="str">
        <f t="shared" si="37"/>
        <v xml:space="preserve">151 </v>
      </c>
      <c r="E1517" s="3">
        <v>17</v>
      </c>
      <c r="I1517" t="s">
        <v>1444</v>
      </c>
      <c r="J1517" s="3">
        <f>Table1[[#This Row],[Quantity_Sold (int)]]/Table1[[#This Row],[Quantity_In_Inventory]]</f>
        <v>6.291666666666667</v>
      </c>
      <c r="M1517" t="str" cm="1">
        <f t="array" ref="M1517">_xlfn.IFS(AND(L1517 &gt;= 0.5,L1517 &lt;= 1.5), "Perfect", L1517 &lt; 0.5, "Understocked", L1517 &gt; 1.5, "Overstocked")</f>
        <v>Understocked</v>
      </c>
    </row>
    <row r="1518" spans="1:13" hidden="1" x14ac:dyDescent="0.3">
      <c r="A1518" t="s">
        <v>1768</v>
      </c>
      <c r="B1518" s="3" t="s">
        <v>7</v>
      </c>
      <c r="C1518" s="3">
        <v>7</v>
      </c>
      <c r="D1518" s="3" t="str">
        <f t="shared" si="37"/>
        <v xml:space="preserve">35 </v>
      </c>
      <c r="E1518" s="3">
        <v>240</v>
      </c>
      <c r="I1518" t="s">
        <v>676</v>
      </c>
      <c r="J1518" s="3">
        <f>Table1[[#This Row],[Quantity_Sold (int)]]/Table1[[#This Row],[Quantity_In_Inventory]]</f>
        <v>5</v>
      </c>
      <c r="M1518" t="str" cm="1">
        <f t="array" ref="M1518">_xlfn.IFS(AND(L1518 &gt;= 0.5,L1518 &lt;= 1.5), "Perfect", L1518 &lt; 0.5, "Understocked", L1518 &gt; 1.5, "Overstocked")</f>
        <v>Understocked</v>
      </c>
    </row>
    <row r="1519" spans="1:13" hidden="1" x14ac:dyDescent="0.3">
      <c r="A1519" t="s">
        <v>1769</v>
      </c>
      <c r="B1519" s="3" t="s">
        <v>7</v>
      </c>
      <c r="C1519" s="3">
        <v>2207</v>
      </c>
      <c r="D1519" s="3" t="str">
        <f t="shared" si="37"/>
        <v xml:space="preserve">193 </v>
      </c>
      <c r="E1519" s="3">
        <v>37</v>
      </c>
      <c r="I1519" t="s">
        <v>1140</v>
      </c>
      <c r="J1519" s="3">
        <f>Table1[[#This Row],[Quantity_Sold (int)]]/Table1[[#This Row],[Quantity_In_Inventory]]</f>
        <v>8.744902582691437E-2</v>
      </c>
      <c r="M1519" t="str" cm="1">
        <f t="array" ref="M1519">_xlfn.IFS(AND(L1519 &gt;= 0.5,L1519 &lt;= 1.5), "Perfect", L1519 &lt; 0.5, "Understocked", L1519 &gt; 1.5, "Overstocked")</f>
        <v>Understocked</v>
      </c>
    </row>
    <row r="1520" spans="1:13" hidden="1" x14ac:dyDescent="0.3">
      <c r="A1520" t="s">
        <v>1770</v>
      </c>
      <c r="B1520" s="3" t="s">
        <v>7</v>
      </c>
      <c r="C1520" s="3">
        <v>4</v>
      </c>
      <c r="D1520" s="3" t="str">
        <f t="shared" si="37"/>
        <v xml:space="preserve">102 </v>
      </c>
      <c r="E1520" s="3">
        <v>213</v>
      </c>
      <c r="I1520" t="s">
        <v>297</v>
      </c>
      <c r="J1520" s="3">
        <f>Table1[[#This Row],[Quantity_Sold (int)]]/Table1[[#This Row],[Quantity_In_Inventory]]</f>
        <v>25.5</v>
      </c>
      <c r="M1520" t="str" cm="1">
        <f t="array" ref="M1520">_xlfn.IFS(AND(L1520 &gt;= 0.5,L1520 &lt;= 1.5), "Perfect", L1520 &lt; 0.5, "Understocked", L1520 &gt; 1.5, "Overstocked")</f>
        <v>Understocked</v>
      </c>
    </row>
    <row r="1521" spans="1:13" hidden="1" x14ac:dyDescent="0.3">
      <c r="A1521" t="s">
        <v>1771</v>
      </c>
      <c r="B1521" s="3" t="s">
        <v>7</v>
      </c>
      <c r="C1521" s="3">
        <v>25</v>
      </c>
      <c r="D1521" s="3" t="str">
        <f t="shared" si="37"/>
        <v xml:space="preserve">23 </v>
      </c>
      <c r="E1521" s="3">
        <v>80</v>
      </c>
      <c r="I1521" t="s">
        <v>54</v>
      </c>
      <c r="J1521" s="3">
        <f>Table1[[#This Row],[Quantity_Sold (int)]]/Table1[[#This Row],[Quantity_In_Inventory]]</f>
        <v>0.92</v>
      </c>
      <c r="M1521" t="str" cm="1">
        <f t="array" ref="M1521">_xlfn.IFS(AND(L1521 &gt;= 0.5,L1521 &lt;= 1.5), "Perfect", L1521 &lt; 0.5, "Understocked", L1521 &gt; 1.5, "Overstocked")</f>
        <v>Understocked</v>
      </c>
    </row>
    <row r="1522" spans="1:13" hidden="1" x14ac:dyDescent="0.3">
      <c r="A1522" t="s">
        <v>1772</v>
      </c>
      <c r="B1522" s="3" t="s">
        <v>7</v>
      </c>
      <c r="C1522" s="3">
        <v>62</v>
      </c>
      <c r="D1522" s="3" t="str">
        <f t="shared" si="37"/>
        <v xml:space="preserve">137 </v>
      </c>
      <c r="E1522" s="3">
        <v>125</v>
      </c>
      <c r="I1522" t="s">
        <v>638</v>
      </c>
      <c r="J1522" s="3">
        <f>Table1[[#This Row],[Quantity_Sold (int)]]/Table1[[#This Row],[Quantity_In_Inventory]]</f>
        <v>2.2096774193548385</v>
      </c>
      <c r="M1522" t="str" cm="1">
        <f t="array" ref="M1522">_xlfn.IFS(AND(L1522 &gt;= 0.5,L1522 &lt;= 1.5), "Perfect", L1522 &lt; 0.5, "Understocked", L1522 &gt; 1.5, "Overstocked")</f>
        <v>Understocked</v>
      </c>
    </row>
    <row r="1523" spans="1:13" hidden="1" x14ac:dyDescent="0.3">
      <c r="A1523" t="s">
        <v>1773</v>
      </c>
      <c r="B1523" s="3" t="s">
        <v>7</v>
      </c>
      <c r="C1523" s="3">
        <v>84</v>
      </c>
      <c r="D1523" s="3" t="str">
        <f t="shared" si="37"/>
        <v xml:space="preserve">22 </v>
      </c>
      <c r="E1523" s="3">
        <v>35</v>
      </c>
      <c r="I1523" t="s">
        <v>357</v>
      </c>
      <c r="J1523" s="3">
        <f>Table1[[#This Row],[Quantity_Sold (int)]]/Table1[[#This Row],[Quantity_In_Inventory]]</f>
        <v>0.26190476190476192</v>
      </c>
      <c r="M1523" t="str" cm="1">
        <f t="array" ref="M1523">_xlfn.IFS(AND(L1523 &gt;= 0.5,L1523 &lt;= 1.5), "Perfect", L1523 &lt; 0.5, "Understocked", L1523 &gt; 1.5, "Overstocked")</f>
        <v>Understocked</v>
      </c>
    </row>
    <row r="1524" spans="1:13" hidden="1" x14ac:dyDescent="0.3">
      <c r="A1524" t="s">
        <v>1774</v>
      </c>
      <c r="B1524" s="3" t="s">
        <v>7</v>
      </c>
      <c r="C1524" s="3">
        <v>880</v>
      </c>
      <c r="D1524" s="3" t="str">
        <f t="shared" si="37"/>
        <v xml:space="preserve">32 </v>
      </c>
      <c r="E1524" s="3">
        <v>11</v>
      </c>
      <c r="I1524" t="s">
        <v>948</v>
      </c>
      <c r="J1524" s="3">
        <f>Table1[[#This Row],[Quantity_Sold (int)]]/Table1[[#This Row],[Quantity_In_Inventory]]</f>
        <v>3.6363636363636362E-2</v>
      </c>
      <c r="M1524" t="str" cm="1">
        <f t="array" ref="M1524">_xlfn.IFS(AND(L1524 &gt;= 0.5,L1524 &lt;= 1.5), "Perfect", L1524 &lt; 0.5, "Understocked", L1524 &gt; 1.5, "Overstocked")</f>
        <v>Understocked</v>
      </c>
    </row>
    <row r="1525" spans="1:13" hidden="1" x14ac:dyDescent="0.3">
      <c r="A1525" t="s">
        <v>1775</v>
      </c>
      <c r="B1525" s="3" t="s">
        <v>7</v>
      </c>
      <c r="C1525" s="3">
        <v>3</v>
      </c>
      <c r="D1525" s="3" t="str">
        <f t="shared" si="37"/>
        <v xml:space="preserve">82 </v>
      </c>
      <c r="E1525" s="3">
        <v>88</v>
      </c>
      <c r="I1525" t="s">
        <v>461</v>
      </c>
      <c r="J1525" s="3">
        <f>Table1[[#This Row],[Quantity_Sold (int)]]/Table1[[#This Row],[Quantity_In_Inventory]]</f>
        <v>27.333333333333332</v>
      </c>
      <c r="M1525" t="str" cm="1">
        <f t="array" ref="M1525">_xlfn.IFS(AND(L1525 &gt;= 0.5,L1525 &lt;= 1.5), "Perfect", L1525 &lt; 0.5, "Understocked", L1525 &gt; 1.5, "Overstocked")</f>
        <v>Understocked</v>
      </c>
    </row>
    <row r="1526" spans="1:13" hidden="1" x14ac:dyDescent="0.3">
      <c r="A1526" t="s">
        <v>1776</v>
      </c>
      <c r="B1526" s="3" t="s">
        <v>7</v>
      </c>
      <c r="C1526" s="3">
        <v>5</v>
      </c>
      <c r="D1526" s="3" t="str">
        <f t="shared" si="37"/>
        <v xml:space="preserve">52 </v>
      </c>
      <c r="E1526" s="3">
        <v>34</v>
      </c>
      <c r="I1526" t="s">
        <v>183</v>
      </c>
      <c r="J1526" s="3">
        <f>Table1[[#This Row],[Quantity_Sold (int)]]/Table1[[#This Row],[Quantity_In_Inventory]]</f>
        <v>10.4</v>
      </c>
      <c r="M1526" t="str" cm="1">
        <f t="array" ref="M1526">_xlfn.IFS(AND(L1526 &gt;= 0.5,L1526 &lt;= 1.5), "Perfect", L1526 &lt; 0.5, "Understocked", L1526 &gt; 1.5, "Overstocked")</f>
        <v>Understocked</v>
      </c>
    </row>
    <row r="1527" spans="1:13" hidden="1" x14ac:dyDescent="0.3">
      <c r="A1527" t="s">
        <v>1777</v>
      </c>
      <c r="B1527" s="3" t="s">
        <v>7</v>
      </c>
      <c r="C1527" s="3">
        <v>19883</v>
      </c>
      <c r="D1527" s="3" t="str">
        <f t="shared" si="37"/>
        <v xml:space="preserve">108 </v>
      </c>
      <c r="E1527" s="3">
        <v>1054</v>
      </c>
      <c r="I1527" t="s">
        <v>1691</v>
      </c>
      <c r="J1527" s="3">
        <f>Table1[[#This Row],[Quantity_Sold (int)]]/Table1[[#This Row],[Quantity_In_Inventory]]</f>
        <v>5.4317758889503593E-3</v>
      </c>
      <c r="M1527" t="str" cm="1">
        <f t="array" ref="M1527">_xlfn.IFS(AND(L1527 &gt;= 0.5,L1527 &lt;= 1.5), "Perfect", L1527 &lt; 0.5, "Understocked", L1527 &gt; 1.5, "Overstocked")</f>
        <v>Understocked</v>
      </c>
    </row>
    <row r="1528" spans="1:13" hidden="1" x14ac:dyDescent="0.3">
      <c r="A1528" t="s">
        <v>1778</v>
      </c>
      <c r="B1528" s="3" t="s">
        <v>7</v>
      </c>
      <c r="C1528" s="3">
        <v>158</v>
      </c>
      <c r="D1528" s="3" t="str">
        <f t="shared" si="37"/>
        <v xml:space="preserve">34 </v>
      </c>
      <c r="E1528" s="3">
        <v>21</v>
      </c>
      <c r="I1528" t="s">
        <v>558</v>
      </c>
      <c r="J1528" s="3">
        <f>Table1[[#This Row],[Quantity_Sold (int)]]/Table1[[#This Row],[Quantity_In_Inventory]]</f>
        <v>0.21518987341772153</v>
      </c>
      <c r="M1528" t="str" cm="1">
        <f t="array" ref="M1528">_xlfn.IFS(AND(L1528 &gt;= 0.5,L1528 &lt;= 1.5), "Perfect", L1528 &lt; 0.5, "Understocked", L1528 &gt; 1.5, "Overstocked")</f>
        <v>Understocked</v>
      </c>
    </row>
    <row r="1529" spans="1:13" hidden="1" x14ac:dyDescent="0.3">
      <c r="A1529" t="s">
        <v>1779</v>
      </c>
      <c r="B1529" s="3" t="s">
        <v>7</v>
      </c>
      <c r="C1529" s="3">
        <v>287</v>
      </c>
      <c r="D1529" s="3" t="str">
        <f t="shared" si="37"/>
        <v xml:space="preserve">79 </v>
      </c>
      <c r="E1529" s="3">
        <v>35322</v>
      </c>
      <c r="I1529" t="s">
        <v>1063</v>
      </c>
      <c r="J1529" s="3">
        <f>Table1[[#This Row],[Quantity_Sold (int)]]/Table1[[#This Row],[Quantity_In_Inventory]]</f>
        <v>0.27526132404181186</v>
      </c>
      <c r="M1529" t="str" cm="1">
        <f t="array" ref="M1529">_xlfn.IFS(AND(L1529 &gt;= 0.5,L1529 &lt;= 1.5), "Perfect", L1529 &lt; 0.5, "Understocked", L1529 &gt; 1.5, "Overstocked")</f>
        <v>Understocked</v>
      </c>
    </row>
    <row r="1530" spans="1:13" hidden="1" x14ac:dyDescent="0.3">
      <c r="A1530" t="s">
        <v>1780</v>
      </c>
      <c r="B1530" s="3" t="s">
        <v>7</v>
      </c>
      <c r="C1530" s="3">
        <v>2</v>
      </c>
      <c r="D1530" s="3" t="str">
        <f t="shared" si="37"/>
        <v xml:space="preserve">251 </v>
      </c>
      <c r="E1530" s="3">
        <v>59</v>
      </c>
      <c r="I1530" t="s">
        <v>34</v>
      </c>
      <c r="J1530" s="3">
        <f>Table1[[#This Row],[Quantity_Sold (int)]]/Table1[[#This Row],[Quantity_In_Inventory]]</f>
        <v>125.5</v>
      </c>
      <c r="M1530" t="str" cm="1">
        <f t="array" ref="M1530">_xlfn.IFS(AND(L1530 &gt;= 0.5,L1530 &lt;= 1.5), "Perfect", L1530 &lt; 0.5, "Understocked", L1530 &gt; 1.5, "Overstocked")</f>
        <v>Understocked</v>
      </c>
    </row>
    <row r="1531" spans="1:13" hidden="1" x14ac:dyDescent="0.3">
      <c r="A1531" t="s">
        <v>1781</v>
      </c>
      <c r="B1531" s="3" t="s">
        <v>7</v>
      </c>
      <c r="C1531" s="3">
        <v>73</v>
      </c>
      <c r="D1531" s="3" t="str">
        <f t="shared" si="37"/>
        <v xml:space="preserve">28 </v>
      </c>
      <c r="E1531" s="3">
        <v>28</v>
      </c>
      <c r="I1531" t="s">
        <v>5</v>
      </c>
      <c r="J1531" s="3">
        <f>Table1[[#This Row],[Quantity_Sold (int)]]/Table1[[#This Row],[Quantity_In_Inventory]]</f>
        <v>0.38356164383561642</v>
      </c>
      <c r="M1531" t="str" cm="1">
        <f t="array" ref="M1531">_xlfn.IFS(AND(L1531 &gt;= 0.5,L1531 &lt;= 1.5), "Perfect", L1531 &lt; 0.5, "Understocked", L1531 &gt; 1.5, "Overstocked")</f>
        <v>Understocked</v>
      </c>
    </row>
    <row r="1532" spans="1:13" hidden="1" x14ac:dyDescent="0.3">
      <c r="A1532" t="s">
        <v>1782</v>
      </c>
      <c r="B1532" s="3" t="s">
        <v>7</v>
      </c>
      <c r="C1532" s="3">
        <v>6324</v>
      </c>
      <c r="D1532" s="3" t="str">
        <f t="shared" si="37"/>
        <v xml:space="preserve">213 </v>
      </c>
      <c r="E1532" s="3">
        <v>126</v>
      </c>
      <c r="I1532" t="s">
        <v>1183</v>
      </c>
      <c r="J1532" s="3">
        <f>Table1[[#This Row],[Quantity_Sold (int)]]/Table1[[#This Row],[Quantity_In_Inventory]]</f>
        <v>3.3681214421252374E-2</v>
      </c>
      <c r="M1532" t="str" cm="1">
        <f t="array" ref="M1532">_xlfn.IFS(AND(L1532 &gt;= 0.5,L1532 &lt;= 1.5), "Perfect", L1532 &lt; 0.5, "Understocked", L1532 &gt; 1.5, "Overstocked")</f>
        <v>Understocked</v>
      </c>
    </row>
    <row r="1533" spans="1:13" hidden="1" x14ac:dyDescent="0.3">
      <c r="A1533" t="s">
        <v>1783</v>
      </c>
      <c r="B1533" s="3" t="s">
        <v>7</v>
      </c>
      <c r="C1533" s="3">
        <v>85</v>
      </c>
      <c r="D1533" s="3" t="str">
        <f t="shared" si="37"/>
        <v xml:space="preserve">30 </v>
      </c>
      <c r="E1533" s="3">
        <v>31</v>
      </c>
      <c r="I1533" t="s">
        <v>216</v>
      </c>
      <c r="J1533" s="3">
        <f>Table1[[#This Row],[Quantity_Sold (int)]]/Table1[[#This Row],[Quantity_In_Inventory]]</f>
        <v>0.35294117647058826</v>
      </c>
      <c r="M1533" t="str" cm="1">
        <f t="array" ref="M1533">_xlfn.IFS(AND(L1533 &gt;= 0.5,L1533 &lt;= 1.5), "Perfect", L1533 &lt; 0.5, "Understocked", L1533 &gt; 1.5, "Overstocked")</f>
        <v>Understocked</v>
      </c>
    </row>
    <row r="1534" spans="1:13" hidden="1" x14ac:dyDescent="0.3">
      <c r="A1534" t="s">
        <v>1784</v>
      </c>
      <c r="B1534" s="3" t="s">
        <v>7</v>
      </c>
      <c r="C1534" s="3">
        <v>39</v>
      </c>
      <c r="D1534" s="3" t="str">
        <f t="shared" si="37"/>
        <v xml:space="preserve">32 </v>
      </c>
      <c r="E1534" s="3">
        <v>624</v>
      </c>
      <c r="I1534" t="s">
        <v>948</v>
      </c>
      <c r="J1534" s="3">
        <f>Table1[[#This Row],[Quantity_Sold (int)]]/Table1[[#This Row],[Quantity_In_Inventory]]</f>
        <v>0.82051282051282048</v>
      </c>
      <c r="M1534" t="str" cm="1">
        <f t="array" ref="M1534">_xlfn.IFS(AND(L1534 &gt;= 0.5,L1534 &lt;= 1.5), "Perfect", L1534 &lt; 0.5, "Understocked", L1534 &gt; 1.5, "Overstocked")</f>
        <v>Understocked</v>
      </c>
    </row>
    <row r="1535" spans="1:13" hidden="1" x14ac:dyDescent="0.3">
      <c r="A1535" t="s">
        <v>1785</v>
      </c>
      <c r="B1535" s="3" t="s">
        <v>7</v>
      </c>
      <c r="C1535" s="3">
        <v>229</v>
      </c>
      <c r="D1535" s="3" t="str">
        <f t="shared" ref="D1535:D1598" si="38">SUBSTITUTE(SUBSTITUTE(I1535,"sold",""), "+", "")</f>
        <v xml:space="preserve">282 </v>
      </c>
      <c r="E1535" s="3">
        <v>46</v>
      </c>
      <c r="I1535" t="s">
        <v>206</v>
      </c>
      <c r="J1535" s="3">
        <f>Table1[[#This Row],[Quantity_Sold (int)]]/Table1[[#This Row],[Quantity_In_Inventory]]</f>
        <v>1.2314410480349345</v>
      </c>
      <c r="M1535" t="str" cm="1">
        <f t="array" ref="M1535">_xlfn.IFS(AND(L1535 &gt;= 0.5,L1535 &lt;= 1.5), "Perfect", L1535 &lt; 0.5, "Understocked", L1535 &gt; 1.5, "Overstocked")</f>
        <v>Understocked</v>
      </c>
    </row>
    <row r="1536" spans="1:13" hidden="1" x14ac:dyDescent="0.3">
      <c r="A1536" t="s">
        <v>1786</v>
      </c>
      <c r="B1536" s="3" t="s">
        <v>7</v>
      </c>
      <c r="C1536" s="3">
        <v>10</v>
      </c>
      <c r="D1536" s="3" t="str">
        <f t="shared" si="38"/>
        <v xml:space="preserve">53 </v>
      </c>
      <c r="E1536" s="3">
        <v>522</v>
      </c>
      <c r="I1536" t="s">
        <v>824</v>
      </c>
      <c r="J1536" s="3">
        <f>Table1[[#This Row],[Quantity_Sold (int)]]/Table1[[#This Row],[Quantity_In_Inventory]]</f>
        <v>5.3</v>
      </c>
      <c r="M1536" t="str" cm="1">
        <f t="array" ref="M1536">_xlfn.IFS(AND(L1536 &gt;= 0.5,L1536 &lt;= 1.5), "Perfect", L1536 &lt; 0.5, "Understocked", L1536 &gt; 1.5, "Overstocked")</f>
        <v>Understocked</v>
      </c>
    </row>
    <row r="1537" spans="1:13" hidden="1" x14ac:dyDescent="0.3">
      <c r="A1537" t="s">
        <v>1787</v>
      </c>
      <c r="B1537" s="3" t="s">
        <v>7</v>
      </c>
      <c r="C1537" s="3">
        <v>59982</v>
      </c>
      <c r="D1537" s="3" t="str">
        <f t="shared" si="38"/>
        <v xml:space="preserve">37 </v>
      </c>
      <c r="E1537" s="3">
        <v>14</v>
      </c>
      <c r="I1537" t="s">
        <v>986</v>
      </c>
      <c r="J1537" s="3">
        <f>Table1[[#This Row],[Quantity_Sold (int)]]/Table1[[#This Row],[Quantity_In_Inventory]]</f>
        <v>6.1685172218332168E-4</v>
      </c>
      <c r="M1537" t="str" cm="1">
        <f t="array" ref="M1537">_xlfn.IFS(AND(L1537 &gt;= 0.5,L1537 &lt;= 1.5), "Perfect", L1537 &lt; 0.5, "Understocked", L1537 &gt; 1.5, "Overstocked")</f>
        <v>Understocked</v>
      </c>
    </row>
    <row r="1538" spans="1:13" hidden="1" x14ac:dyDescent="0.3">
      <c r="A1538" t="s">
        <v>1788</v>
      </c>
      <c r="B1538" s="3" t="s">
        <v>99</v>
      </c>
      <c r="C1538" s="3">
        <v>234</v>
      </c>
      <c r="D1538" s="3" t="str">
        <f t="shared" si="38"/>
        <v xml:space="preserve">36 </v>
      </c>
      <c r="E1538" s="3">
        <v>1331</v>
      </c>
      <c r="I1538" t="s">
        <v>382</v>
      </c>
      <c r="J1538" s="3">
        <f>Table1[[#This Row],[Quantity_Sold (int)]]/Table1[[#This Row],[Quantity_In_Inventory]]</f>
        <v>0.15384615384615385</v>
      </c>
      <c r="M1538" t="str" cm="1">
        <f t="array" ref="M1538">_xlfn.IFS(AND(L1538 &gt;= 0.5,L1538 &lt;= 1.5), "Perfect", L1538 &lt; 0.5, "Understocked", L1538 &gt; 1.5, "Overstocked")</f>
        <v>Understocked</v>
      </c>
    </row>
    <row r="1539" spans="1:13" hidden="1" x14ac:dyDescent="0.3">
      <c r="A1539" t="s">
        <v>1789</v>
      </c>
      <c r="B1539" s="3" t="s">
        <v>99</v>
      </c>
      <c r="C1539" s="3">
        <v>26</v>
      </c>
      <c r="D1539" s="3" t="str">
        <f t="shared" si="38"/>
        <v xml:space="preserve">57 </v>
      </c>
      <c r="E1539" s="3">
        <v>131</v>
      </c>
      <c r="I1539" t="s">
        <v>1406</v>
      </c>
      <c r="J1539" s="3">
        <f>Table1[[#This Row],[Quantity_Sold (int)]]/Table1[[#This Row],[Quantity_In_Inventory]]</f>
        <v>2.1923076923076925</v>
      </c>
      <c r="M1539" t="str" cm="1">
        <f t="array" ref="M1539">_xlfn.IFS(AND(L1539 &gt;= 0.5,L1539 &lt;= 1.5), "Perfect", L1539 &lt; 0.5, "Understocked", L1539 &gt; 1.5, "Overstocked")</f>
        <v>Understocked</v>
      </c>
    </row>
    <row r="1540" spans="1:13" hidden="1" x14ac:dyDescent="0.3">
      <c r="A1540" t="s">
        <v>1790</v>
      </c>
      <c r="B1540" s="3" t="s">
        <v>99</v>
      </c>
      <c r="C1540" s="3">
        <v>143</v>
      </c>
      <c r="D1540" s="3" t="str">
        <f t="shared" si="38"/>
        <v xml:space="preserve">374 </v>
      </c>
      <c r="E1540" s="3">
        <v>654</v>
      </c>
      <c r="I1540" t="s">
        <v>1791</v>
      </c>
      <c r="J1540" s="3">
        <f>Table1[[#This Row],[Quantity_Sold (int)]]/Table1[[#This Row],[Quantity_In_Inventory]]</f>
        <v>2.6153846153846154</v>
      </c>
      <c r="M1540" t="str" cm="1">
        <f t="array" ref="M1540">_xlfn.IFS(AND(L1540 &gt;= 0.5,L1540 &lt;= 1.5), "Perfect", L1540 &lt; 0.5, "Understocked", L1540 &gt; 1.5, "Overstocked")</f>
        <v>Understocked</v>
      </c>
    </row>
    <row r="1541" spans="1:13" hidden="1" x14ac:dyDescent="0.3">
      <c r="A1541" t="s">
        <v>1792</v>
      </c>
      <c r="B1541" s="3" t="s">
        <v>99</v>
      </c>
      <c r="C1541" s="3">
        <v>258</v>
      </c>
      <c r="D1541" s="3" t="str">
        <f t="shared" si="38"/>
        <v xml:space="preserve">41 </v>
      </c>
      <c r="E1541" s="3">
        <v>1663</v>
      </c>
      <c r="I1541" t="s">
        <v>549</v>
      </c>
      <c r="J1541" s="3">
        <f>Table1[[#This Row],[Quantity_Sold (int)]]/Table1[[#This Row],[Quantity_In_Inventory]]</f>
        <v>0.15891472868217055</v>
      </c>
      <c r="M1541" t="str" cm="1">
        <f t="array" ref="M1541">_xlfn.IFS(AND(L1541 &gt;= 0.5,L1541 &lt;= 1.5), "Perfect", L1541 &lt; 0.5, "Understocked", L1541 &gt; 1.5, "Overstocked")</f>
        <v>Understocked</v>
      </c>
    </row>
    <row r="1542" spans="1:13" hidden="1" x14ac:dyDescent="0.3">
      <c r="A1542" t="s">
        <v>1793</v>
      </c>
      <c r="B1542" s="3" t="s">
        <v>99</v>
      </c>
      <c r="C1542" s="3">
        <v>159</v>
      </c>
      <c r="D1542" s="3" t="str">
        <f t="shared" si="38"/>
        <v xml:space="preserve">31 </v>
      </c>
      <c r="E1542" s="3">
        <v>3023</v>
      </c>
      <c r="I1542" t="s">
        <v>629</v>
      </c>
      <c r="J1542" s="3">
        <f>Table1[[#This Row],[Quantity_Sold (int)]]/Table1[[#This Row],[Quantity_In_Inventory]]</f>
        <v>0.19496855345911951</v>
      </c>
      <c r="M1542" t="str" cm="1">
        <f t="array" ref="M1542">_xlfn.IFS(AND(L1542 &gt;= 0.5,L1542 &lt;= 1.5), "Perfect", L1542 &lt; 0.5, "Understocked", L1542 &gt; 1.5, "Overstocked")</f>
        <v>Understocked</v>
      </c>
    </row>
    <row r="1543" spans="1:13" hidden="1" x14ac:dyDescent="0.3">
      <c r="A1543" t="s">
        <v>1747</v>
      </c>
      <c r="B1543" s="3" t="s">
        <v>99</v>
      </c>
      <c r="C1543" s="3">
        <v>37</v>
      </c>
      <c r="D1543" s="3" t="str">
        <f t="shared" si="38"/>
        <v xml:space="preserve">351 </v>
      </c>
      <c r="E1543" s="3">
        <v>93</v>
      </c>
      <c r="I1543" t="s">
        <v>1794</v>
      </c>
      <c r="J1543" s="3">
        <f>Table1[[#This Row],[Quantity_Sold (int)]]/Table1[[#This Row],[Quantity_In_Inventory]]</f>
        <v>9.486486486486486</v>
      </c>
      <c r="M1543" t="str" cm="1">
        <f t="array" ref="M1543">_xlfn.IFS(AND(L1543 &gt;= 0.5,L1543 &lt;= 1.5), "Perfect", L1543 &lt; 0.5, "Understocked", L1543 &gt; 1.5, "Overstocked")</f>
        <v>Understocked</v>
      </c>
    </row>
    <row r="1544" spans="1:13" hidden="1" x14ac:dyDescent="0.3">
      <c r="A1544" t="s">
        <v>1795</v>
      </c>
      <c r="B1544" s="3" t="s">
        <v>99</v>
      </c>
      <c r="C1544" s="3">
        <v>2876</v>
      </c>
      <c r="D1544" s="3" t="str">
        <f t="shared" si="38"/>
        <v xml:space="preserve">132 </v>
      </c>
      <c r="E1544" s="3">
        <v>398</v>
      </c>
      <c r="I1544" t="s">
        <v>666</v>
      </c>
      <c r="J1544" s="3">
        <f>Table1[[#This Row],[Quantity_Sold (int)]]/Table1[[#This Row],[Quantity_In_Inventory]]</f>
        <v>4.5897079276773299E-2</v>
      </c>
      <c r="M1544" t="str" cm="1">
        <f t="array" ref="M1544">_xlfn.IFS(AND(L1544 &gt;= 0.5,L1544 &lt;= 1.5), "Perfect", L1544 &lt; 0.5, "Understocked", L1544 &gt; 1.5, "Overstocked")</f>
        <v>Understocked</v>
      </c>
    </row>
    <row r="1545" spans="1:13" hidden="1" x14ac:dyDescent="0.3">
      <c r="A1545" t="s">
        <v>1796</v>
      </c>
      <c r="B1545" s="3" t="s">
        <v>99</v>
      </c>
      <c r="C1545" s="3">
        <v>38</v>
      </c>
      <c r="D1545" s="3" t="str">
        <f t="shared" si="38"/>
        <v xml:space="preserve">32 </v>
      </c>
      <c r="E1545" s="3">
        <v>37</v>
      </c>
      <c r="I1545" t="s">
        <v>948</v>
      </c>
      <c r="J1545" s="3">
        <f>Table1[[#This Row],[Quantity_Sold (int)]]/Table1[[#This Row],[Quantity_In_Inventory]]</f>
        <v>0.84210526315789469</v>
      </c>
      <c r="M1545" t="str" cm="1">
        <f t="array" ref="M1545">_xlfn.IFS(AND(L1545 &gt;= 0.5,L1545 &lt;= 1.5), "Perfect", L1545 &lt; 0.5, "Understocked", L1545 &gt; 1.5, "Overstocked")</f>
        <v>Understocked</v>
      </c>
    </row>
    <row r="1546" spans="1:13" hidden="1" x14ac:dyDescent="0.3">
      <c r="A1546" t="s">
        <v>1797</v>
      </c>
      <c r="B1546" s="3" t="s">
        <v>99</v>
      </c>
      <c r="C1546" s="3">
        <v>1531</v>
      </c>
      <c r="D1546" s="3" t="str">
        <f t="shared" si="38"/>
        <v xml:space="preserve">25 </v>
      </c>
      <c r="E1546" s="3">
        <v>192</v>
      </c>
      <c r="I1546" t="s">
        <v>738</v>
      </c>
      <c r="J1546" s="3">
        <f>Table1[[#This Row],[Quantity_Sold (int)]]/Table1[[#This Row],[Quantity_In_Inventory]]</f>
        <v>1.6329196603527107E-2</v>
      </c>
      <c r="M1546" t="str" cm="1">
        <f t="array" ref="M1546">_xlfn.IFS(AND(L1546 &gt;= 0.5,L1546 &lt;= 1.5), "Perfect", L1546 &lt; 0.5, "Understocked", L1546 &gt; 1.5, "Overstocked")</f>
        <v>Understocked</v>
      </c>
    </row>
    <row r="1547" spans="1:13" hidden="1" x14ac:dyDescent="0.3">
      <c r="A1547" t="s">
        <v>1798</v>
      </c>
      <c r="B1547" s="3" t="s">
        <v>99</v>
      </c>
      <c r="C1547" s="3">
        <v>59</v>
      </c>
      <c r="D1547" s="3" t="str">
        <f t="shared" si="38"/>
        <v xml:space="preserve">41 </v>
      </c>
      <c r="E1547" s="3">
        <v>199</v>
      </c>
      <c r="I1547" t="s">
        <v>549</v>
      </c>
      <c r="J1547" s="3">
        <f>Table1[[#This Row],[Quantity_Sold (int)]]/Table1[[#This Row],[Quantity_In_Inventory]]</f>
        <v>0.69491525423728817</v>
      </c>
      <c r="M1547" t="str" cm="1">
        <f t="array" ref="M1547">_xlfn.IFS(AND(L1547 &gt;= 0.5,L1547 &lt;= 1.5), "Perfect", L1547 &lt; 0.5, "Understocked", L1547 &gt; 1.5, "Overstocked")</f>
        <v>Understocked</v>
      </c>
    </row>
    <row r="1548" spans="1:13" hidden="1" x14ac:dyDescent="0.3">
      <c r="A1548" t="s">
        <v>1799</v>
      </c>
      <c r="B1548" s="3" t="s">
        <v>99</v>
      </c>
      <c r="C1548" s="3">
        <v>45</v>
      </c>
      <c r="D1548" s="3" t="str">
        <f t="shared" si="38"/>
        <v xml:space="preserve">171 </v>
      </c>
      <c r="E1548" s="3">
        <v>12</v>
      </c>
      <c r="I1548" t="s">
        <v>234</v>
      </c>
      <c r="J1548" s="3">
        <f>Table1[[#This Row],[Quantity_Sold (int)]]/Table1[[#This Row],[Quantity_In_Inventory]]</f>
        <v>3.8</v>
      </c>
      <c r="M1548" t="str" cm="1">
        <f t="array" ref="M1548">_xlfn.IFS(AND(L1548 &gt;= 0.5,L1548 &lt;= 1.5), "Perfect", L1548 &lt; 0.5, "Understocked", L1548 &gt; 1.5, "Overstocked")</f>
        <v>Understocked</v>
      </c>
    </row>
    <row r="1549" spans="1:13" hidden="1" x14ac:dyDescent="0.3">
      <c r="A1549" t="s">
        <v>1800</v>
      </c>
      <c r="B1549" s="3" t="s">
        <v>99</v>
      </c>
      <c r="C1549" s="3">
        <v>147</v>
      </c>
      <c r="D1549" s="3" t="str">
        <f t="shared" si="38"/>
        <v xml:space="preserve">163 </v>
      </c>
      <c r="E1549" s="3">
        <v>131</v>
      </c>
      <c r="I1549" t="s">
        <v>188</v>
      </c>
      <c r="J1549" s="3">
        <f>Table1[[#This Row],[Quantity_Sold (int)]]/Table1[[#This Row],[Quantity_In_Inventory]]</f>
        <v>1.1088435374149659</v>
      </c>
      <c r="M1549" t="str" cm="1">
        <f t="array" ref="M1549">_xlfn.IFS(AND(L1549 &gt;= 0.5,L1549 &lt;= 1.5), "Perfect", L1549 &lt; 0.5, "Understocked", L1549 &gt; 1.5, "Overstocked")</f>
        <v>Understocked</v>
      </c>
    </row>
    <row r="1550" spans="1:13" hidden="1" x14ac:dyDescent="0.3">
      <c r="A1550" t="s">
        <v>1757</v>
      </c>
      <c r="B1550" s="3" t="s">
        <v>99</v>
      </c>
      <c r="C1550" s="3">
        <v>448</v>
      </c>
      <c r="D1550" s="3" t="str">
        <f t="shared" si="38"/>
        <v xml:space="preserve">105 </v>
      </c>
      <c r="E1550" s="3">
        <v>10</v>
      </c>
      <c r="I1550" t="s">
        <v>1133</v>
      </c>
      <c r="J1550" s="3">
        <f>Table1[[#This Row],[Quantity_Sold (int)]]/Table1[[#This Row],[Quantity_In_Inventory]]</f>
        <v>0.234375</v>
      </c>
      <c r="M1550" t="str" cm="1">
        <f t="array" ref="M1550">_xlfn.IFS(AND(L1550 &gt;= 0.5,L1550 &lt;= 1.5), "Perfect", L1550 &lt; 0.5, "Understocked", L1550 &gt; 1.5, "Overstocked")</f>
        <v>Understocked</v>
      </c>
    </row>
    <row r="1551" spans="1:13" hidden="1" x14ac:dyDescent="0.3">
      <c r="A1551" t="s">
        <v>1801</v>
      </c>
      <c r="B1551" s="3" t="s">
        <v>99</v>
      </c>
      <c r="C1551" s="3">
        <v>78</v>
      </c>
      <c r="D1551" s="3" t="str">
        <f t="shared" si="38"/>
        <v xml:space="preserve">41 </v>
      </c>
      <c r="E1551" s="3">
        <v>800</v>
      </c>
      <c r="I1551" t="s">
        <v>549</v>
      </c>
      <c r="J1551" s="3">
        <f>Table1[[#This Row],[Quantity_Sold (int)]]/Table1[[#This Row],[Quantity_In_Inventory]]</f>
        <v>0.52564102564102566</v>
      </c>
      <c r="M1551" t="str" cm="1">
        <f t="array" ref="M1551">_xlfn.IFS(AND(L1551 &gt;= 0.5,L1551 &lt;= 1.5), "Perfect", L1551 &lt; 0.5, "Understocked", L1551 &gt; 1.5, "Overstocked")</f>
        <v>Understocked</v>
      </c>
    </row>
    <row r="1552" spans="1:13" hidden="1" x14ac:dyDescent="0.3">
      <c r="A1552" t="s">
        <v>1802</v>
      </c>
      <c r="B1552" s="3" t="s">
        <v>99</v>
      </c>
      <c r="C1552" s="3">
        <v>367</v>
      </c>
      <c r="D1552" s="3" t="str">
        <f t="shared" si="38"/>
        <v xml:space="preserve">32 </v>
      </c>
      <c r="E1552" s="3">
        <v>23</v>
      </c>
      <c r="I1552" t="s">
        <v>948</v>
      </c>
      <c r="J1552" s="3">
        <f>Table1[[#This Row],[Quantity_Sold (int)]]/Table1[[#This Row],[Quantity_In_Inventory]]</f>
        <v>8.7193460490463212E-2</v>
      </c>
      <c r="M1552" t="str" cm="1">
        <f t="array" ref="M1552">_xlfn.IFS(AND(L1552 &gt;= 0.5,L1552 &lt;= 1.5), "Perfect", L1552 &lt; 0.5, "Understocked", L1552 &gt; 1.5, "Overstocked")</f>
        <v>Understocked</v>
      </c>
    </row>
    <row r="1553" spans="1:13" hidden="1" x14ac:dyDescent="0.3">
      <c r="A1553" t="s">
        <v>1803</v>
      </c>
      <c r="B1553" s="3" t="s">
        <v>99</v>
      </c>
      <c r="C1553" s="3">
        <v>65</v>
      </c>
      <c r="D1553" s="3" t="str">
        <f t="shared" si="38"/>
        <v xml:space="preserve">69 </v>
      </c>
      <c r="E1553" s="3">
        <v>11</v>
      </c>
      <c r="I1553" t="s">
        <v>29</v>
      </c>
      <c r="J1553" s="3">
        <f>Table1[[#This Row],[Quantity_Sold (int)]]/Table1[[#This Row],[Quantity_In_Inventory]]</f>
        <v>1.0615384615384615</v>
      </c>
      <c r="M1553" t="str" cm="1">
        <f t="array" ref="M1553">_xlfn.IFS(AND(L1553 &gt;= 0.5,L1553 &lt;= 1.5), "Perfect", L1553 &lt; 0.5, "Understocked", L1553 &gt; 1.5, "Overstocked")</f>
        <v>Understocked</v>
      </c>
    </row>
    <row r="1554" spans="1:13" hidden="1" x14ac:dyDescent="0.3">
      <c r="A1554" t="s">
        <v>1804</v>
      </c>
      <c r="B1554" s="3" t="s">
        <v>99</v>
      </c>
      <c r="C1554" s="3">
        <v>141</v>
      </c>
      <c r="D1554" s="3" t="str">
        <f t="shared" si="38"/>
        <v xml:space="preserve">74 </v>
      </c>
      <c r="E1554" s="3">
        <v>14</v>
      </c>
      <c r="I1554" t="s">
        <v>1454</v>
      </c>
      <c r="J1554" s="3">
        <f>Table1[[#This Row],[Quantity_Sold (int)]]/Table1[[#This Row],[Quantity_In_Inventory]]</f>
        <v>0.52482269503546097</v>
      </c>
      <c r="M1554" t="str" cm="1">
        <f t="array" ref="M1554">_xlfn.IFS(AND(L1554 &gt;= 0.5,L1554 &lt;= 1.5), "Perfect", L1554 &lt; 0.5, "Understocked", L1554 &gt; 1.5, "Overstocked")</f>
        <v>Understocked</v>
      </c>
    </row>
    <row r="1555" spans="1:13" hidden="1" x14ac:dyDescent="0.3">
      <c r="A1555" t="s">
        <v>1805</v>
      </c>
      <c r="B1555" s="3" t="s">
        <v>99</v>
      </c>
      <c r="C1555" s="3">
        <v>28113</v>
      </c>
      <c r="D1555" s="3" t="str">
        <f t="shared" si="38"/>
        <v xml:space="preserve">276 </v>
      </c>
      <c r="E1555" s="3">
        <v>3305</v>
      </c>
      <c r="I1555" t="s">
        <v>1806</v>
      </c>
      <c r="J1555" s="3">
        <f>Table1[[#This Row],[Quantity_Sold (int)]]/Table1[[#This Row],[Quantity_In_Inventory]]</f>
        <v>9.8175221427809194E-3</v>
      </c>
      <c r="M1555" t="str" cm="1">
        <f t="array" ref="M1555">_xlfn.IFS(AND(L1555 &gt;= 0.5,L1555 &lt;= 1.5), "Perfect", L1555 &lt; 0.5, "Understocked", L1555 &gt; 1.5, "Overstocked")</f>
        <v>Understocked</v>
      </c>
    </row>
    <row r="1556" spans="1:13" hidden="1" x14ac:dyDescent="0.3">
      <c r="A1556" t="s">
        <v>1807</v>
      </c>
      <c r="B1556" s="3" t="s">
        <v>99</v>
      </c>
      <c r="C1556" s="3">
        <v>15855</v>
      </c>
      <c r="D1556" s="3" t="str">
        <f t="shared" si="38"/>
        <v xml:space="preserve">75 </v>
      </c>
      <c r="E1556" s="3">
        <v>1615</v>
      </c>
      <c r="I1556" t="s">
        <v>1319</v>
      </c>
      <c r="J1556" s="3">
        <f>Table1[[#This Row],[Quantity_Sold (int)]]/Table1[[#This Row],[Quantity_In_Inventory]]</f>
        <v>4.7303689687795648E-3</v>
      </c>
      <c r="M1556" t="str" cm="1">
        <f t="array" ref="M1556">_xlfn.IFS(AND(L1556 &gt;= 0.5,L1556 &lt;= 1.5), "Perfect", L1556 &lt; 0.5, "Understocked", L1556 &gt; 1.5, "Overstocked")</f>
        <v>Understocked</v>
      </c>
    </row>
    <row r="1557" spans="1:13" hidden="1" x14ac:dyDescent="0.3">
      <c r="A1557" t="s">
        <v>1808</v>
      </c>
      <c r="B1557" s="3" t="s">
        <v>99</v>
      </c>
      <c r="C1557" s="3">
        <v>25</v>
      </c>
      <c r="D1557" s="3" t="str">
        <f t="shared" si="38"/>
        <v xml:space="preserve">25 </v>
      </c>
      <c r="E1557" s="3">
        <v>250</v>
      </c>
      <c r="I1557" t="s">
        <v>738</v>
      </c>
      <c r="J1557" s="3">
        <f>Table1[[#This Row],[Quantity_Sold (int)]]/Table1[[#This Row],[Quantity_In_Inventory]]</f>
        <v>1</v>
      </c>
      <c r="M1557" t="str" cm="1">
        <f t="array" ref="M1557">_xlfn.IFS(AND(L1557 &gt;= 0.5,L1557 &lt;= 1.5), "Perfect", L1557 &lt; 0.5, "Understocked", L1557 &gt; 1.5, "Overstocked")</f>
        <v>Understocked</v>
      </c>
    </row>
    <row r="1558" spans="1:13" hidden="1" x14ac:dyDescent="0.3">
      <c r="A1558" t="s">
        <v>79</v>
      </c>
      <c r="B1558" s="3" t="s">
        <v>99</v>
      </c>
      <c r="C1558" s="3">
        <v>28</v>
      </c>
      <c r="D1558" s="3" t="str">
        <f t="shared" si="38"/>
        <v xml:space="preserve">256 </v>
      </c>
      <c r="E1558" s="3">
        <v>687</v>
      </c>
      <c r="I1558" t="s">
        <v>1809</v>
      </c>
      <c r="J1558" s="3">
        <f>Table1[[#This Row],[Quantity_Sold (int)]]/Table1[[#This Row],[Quantity_In_Inventory]]</f>
        <v>9.1428571428571423</v>
      </c>
      <c r="M1558" t="str" cm="1">
        <f t="array" ref="M1558">_xlfn.IFS(AND(L1558 &gt;= 0.5,L1558 &lt;= 1.5), "Perfect", L1558 &lt; 0.5, "Understocked", L1558 &gt; 1.5, "Overstocked")</f>
        <v>Understocked</v>
      </c>
    </row>
    <row r="1559" spans="1:13" hidden="1" x14ac:dyDescent="0.3">
      <c r="A1559" t="s">
        <v>1810</v>
      </c>
      <c r="B1559" s="3" t="s">
        <v>99</v>
      </c>
      <c r="C1559" s="3">
        <v>122</v>
      </c>
      <c r="D1559" s="3" t="str">
        <f t="shared" si="38"/>
        <v xml:space="preserve">62 </v>
      </c>
      <c r="E1559" s="3">
        <v>210</v>
      </c>
      <c r="I1559" t="s">
        <v>656</v>
      </c>
      <c r="J1559" s="3">
        <f>Table1[[#This Row],[Quantity_Sold (int)]]/Table1[[#This Row],[Quantity_In_Inventory]]</f>
        <v>0.50819672131147542</v>
      </c>
      <c r="M1559" t="str" cm="1">
        <f t="array" ref="M1559">_xlfn.IFS(AND(L1559 &gt;= 0.5,L1559 &lt;= 1.5), "Perfect", L1559 &lt; 0.5, "Understocked", L1559 &gt; 1.5, "Overstocked")</f>
        <v>Understocked</v>
      </c>
    </row>
    <row r="1560" spans="1:13" hidden="1" x14ac:dyDescent="0.3">
      <c r="A1560" t="s">
        <v>1811</v>
      </c>
      <c r="B1560" s="3" t="s">
        <v>99</v>
      </c>
      <c r="C1560" s="3">
        <v>122</v>
      </c>
      <c r="D1560" s="3" t="str">
        <f t="shared" si="38"/>
        <v xml:space="preserve">167 </v>
      </c>
      <c r="E1560" s="3">
        <v>913</v>
      </c>
      <c r="I1560" t="s">
        <v>1041</v>
      </c>
      <c r="J1560" s="3">
        <f>Table1[[#This Row],[Quantity_Sold (int)]]/Table1[[#This Row],[Quantity_In_Inventory]]</f>
        <v>1.3688524590163935</v>
      </c>
      <c r="M1560" t="str" cm="1">
        <f t="array" ref="M1560">_xlfn.IFS(AND(L1560 &gt;= 0.5,L1560 &lt;= 1.5), "Perfect", L1560 &lt; 0.5, "Understocked", L1560 &gt; 1.5, "Overstocked")</f>
        <v>Understocked</v>
      </c>
    </row>
    <row r="1561" spans="1:13" hidden="1" x14ac:dyDescent="0.3">
      <c r="A1561" t="s">
        <v>1812</v>
      </c>
      <c r="B1561" s="3" t="s">
        <v>99</v>
      </c>
      <c r="C1561" s="3">
        <v>268</v>
      </c>
      <c r="D1561" s="3" t="str">
        <f t="shared" si="38"/>
        <v xml:space="preserve">66 </v>
      </c>
      <c r="E1561" s="3">
        <v>192</v>
      </c>
      <c r="I1561" t="s">
        <v>285</v>
      </c>
      <c r="J1561" s="3">
        <f>Table1[[#This Row],[Quantity_Sold (int)]]/Table1[[#This Row],[Quantity_In_Inventory]]</f>
        <v>0.2462686567164179</v>
      </c>
      <c r="M1561" t="str" cm="1">
        <f t="array" ref="M1561">_xlfn.IFS(AND(L1561 &gt;= 0.5,L1561 &lt;= 1.5), "Perfect", L1561 &lt; 0.5, "Understocked", L1561 &gt; 1.5, "Overstocked")</f>
        <v>Understocked</v>
      </c>
    </row>
    <row r="1562" spans="1:13" hidden="1" x14ac:dyDescent="0.3">
      <c r="A1562" t="s">
        <v>1813</v>
      </c>
      <c r="B1562" s="3" t="s">
        <v>99</v>
      </c>
      <c r="C1562" s="3">
        <v>39</v>
      </c>
      <c r="D1562" s="3" t="str">
        <f t="shared" si="38"/>
        <v xml:space="preserve">32 </v>
      </c>
      <c r="E1562" s="3">
        <v>23</v>
      </c>
      <c r="I1562" t="s">
        <v>948</v>
      </c>
      <c r="J1562" s="3">
        <f>Table1[[#This Row],[Quantity_Sold (int)]]/Table1[[#This Row],[Quantity_In_Inventory]]</f>
        <v>0.82051282051282048</v>
      </c>
      <c r="M1562" t="str" cm="1">
        <f t="array" ref="M1562">_xlfn.IFS(AND(L1562 &gt;= 0.5,L1562 &lt;= 1.5), "Perfect", L1562 &lt; 0.5, "Understocked", L1562 &gt; 1.5, "Overstocked")</f>
        <v>Understocked</v>
      </c>
    </row>
    <row r="1563" spans="1:13" hidden="1" x14ac:dyDescent="0.3">
      <c r="A1563" t="s">
        <v>189</v>
      </c>
      <c r="B1563" s="3" t="s">
        <v>99</v>
      </c>
      <c r="C1563" s="3">
        <v>1428</v>
      </c>
      <c r="D1563" s="3" t="str">
        <f t="shared" si="38"/>
        <v xml:space="preserve">28 </v>
      </c>
      <c r="E1563" s="3">
        <v>24</v>
      </c>
      <c r="I1563" t="s">
        <v>5</v>
      </c>
      <c r="J1563" s="3">
        <f>Table1[[#This Row],[Quantity_Sold (int)]]/Table1[[#This Row],[Quantity_In_Inventory]]</f>
        <v>1.9607843137254902E-2</v>
      </c>
      <c r="M1563" t="str" cm="1">
        <f t="array" ref="M1563">_xlfn.IFS(AND(L1563 &gt;= 0.5,L1563 &lt;= 1.5), "Perfect", L1563 &lt; 0.5, "Understocked", L1563 &gt; 1.5, "Overstocked")</f>
        <v>Understocked</v>
      </c>
    </row>
    <row r="1564" spans="1:13" hidden="1" x14ac:dyDescent="0.3">
      <c r="A1564" t="s">
        <v>1814</v>
      </c>
      <c r="B1564" s="3" t="s">
        <v>99</v>
      </c>
      <c r="C1564" s="3">
        <v>44</v>
      </c>
      <c r="D1564" s="3" t="str">
        <f t="shared" si="38"/>
        <v xml:space="preserve">101 </v>
      </c>
      <c r="E1564" s="3">
        <v>1284</v>
      </c>
      <c r="I1564" t="s">
        <v>873</v>
      </c>
      <c r="J1564" s="3">
        <f>Table1[[#This Row],[Quantity_Sold (int)]]/Table1[[#This Row],[Quantity_In_Inventory]]</f>
        <v>2.2954545454545454</v>
      </c>
      <c r="M1564" t="str" cm="1">
        <f t="array" ref="M1564">_xlfn.IFS(AND(L1564 &gt;= 0.5,L1564 &lt;= 1.5), "Perfect", L1564 &lt; 0.5, "Understocked", L1564 &gt; 1.5, "Overstocked")</f>
        <v>Understocked</v>
      </c>
    </row>
    <row r="1565" spans="1:13" hidden="1" x14ac:dyDescent="0.3">
      <c r="A1565" t="s">
        <v>1815</v>
      </c>
      <c r="B1565" s="3" t="s">
        <v>99</v>
      </c>
      <c r="C1565" s="3">
        <v>2689</v>
      </c>
      <c r="D1565" s="3" t="str">
        <f t="shared" si="38"/>
        <v xml:space="preserve">51 </v>
      </c>
      <c r="E1565" s="3">
        <v>1713</v>
      </c>
      <c r="I1565" t="s">
        <v>926</v>
      </c>
      <c r="J1565" s="3">
        <f>Table1[[#This Row],[Quantity_Sold (int)]]/Table1[[#This Row],[Quantity_In_Inventory]]</f>
        <v>1.8966158423205651E-2</v>
      </c>
      <c r="M1565" t="str" cm="1">
        <f t="array" ref="M1565">_xlfn.IFS(AND(L1565 &gt;= 0.5,L1565 &lt;= 1.5), "Perfect", L1565 &lt; 0.5, "Understocked", L1565 &gt; 1.5, "Overstocked")</f>
        <v>Understocked</v>
      </c>
    </row>
    <row r="1566" spans="1:13" hidden="1" x14ac:dyDescent="0.3">
      <c r="A1566" t="s">
        <v>1816</v>
      </c>
      <c r="B1566" s="3" t="s">
        <v>99</v>
      </c>
      <c r="C1566" s="3">
        <v>11524</v>
      </c>
      <c r="D1566" s="3" t="str">
        <f t="shared" si="38"/>
        <v xml:space="preserve">209 </v>
      </c>
      <c r="E1566" s="3">
        <v>338</v>
      </c>
      <c r="I1566" t="s">
        <v>744</v>
      </c>
      <c r="J1566" s="3">
        <f>Table1[[#This Row],[Quantity_Sold (int)]]/Table1[[#This Row],[Quantity_In_Inventory]]</f>
        <v>1.8136063866712945E-2</v>
      </c>
      <c r="M1566" t="str" cm="1">
        <f t="array" ref="M1566">_xlfn.IFS(AND(L1566 &gt;= 0.5,L1566 &lt;= 1.5), "Perfect", L1566 &lt; 0.5, "Understocked", L1566 &gt; 1.5, "Overstocked")</f>
        <v>Understocked</v>
      </c>
    </row>
    <row r="1567" spans="1:13" hidden="1" x14ac:dyDescent="0.3">
      <c r="A1567" t="s">
        <v>1817</v>
      </c>
      <c r="B1567" s="3" t="s">
        <v>99</v>
      </c>
      <c r="C1567" s="3">
        <v>1884</v>
      </c>
      <c r="D1567" s="3" t="str">
        <f t="shared" si="38"/>
        <v xml:space="preserve">25 </v>
      </c>
      <c r="E1567" s="3">
        <v>6962</v>
      </c>
      <c r="I1567" t="s">
        <v>738</v>
      </c>
      <c r="J1567" s="3">
        <f>Table1[[#This Row],[Quantity_Sold (int)]]/Table1[[#This Row],[Quantity_In_Inventory]]</f>
        <v>1.326963906581741E-2</v>
      </c>
      <c r="M1567" t="str" cm="1">
        <f t="array" ref="M1567">_xlfn.IFS(AND(L1567 &gt;= 0.5,L1567 &lt;= 1.5), "Perfect", L1567 &lt; 0.5, "Understocked", L1567 &gt; 1.5, "Overstocked")</f>
        <v>Understocked</v>
      </c>
    </row>
    <row r="1568" spans="1:13" hidden="1" x14ac:dyDescent="0.3">
      <c r="A1568" t="s">
        <v>1818</v>
      </c>
      <c r="B1568" s="3" t="s">
        <v>99</v>
      </c>
      <c r="C1568" s="3">
        <v>5490</v>
      </c>
      <c r="D1568" s="3" t="str">
        <f t="shared" si="38"/>
        <v xml:space="preserve">63 </v>
      </c>
      <c r="E1568" s="3">
        <v>61</v>
      </c>
      <c r="I1568" t="s">
        <v>265</v>
      </c>
      <c r="J1568" s="3">
        <f>Table1[[#This Row],[Quantity_Sold (int)]]/Table1[[#This Row],[Quantity_In_Inventory]]</f>
        <v>1.1475409836065573E-2</v>
      </c>
      <c r="M1568" t="str" cm="1">
        <f t="array" ref="M1568">_xlfn.IFS(AND(L1568 &gt;= 0.5,L1568 &lt;= 1.5), "Perfect", L1568 &lt; 0.5, "Understocked", L1568 &gt; 1.5, "Overstocked")</f>
        <v>Understocked</v>
      </c>
    </row>
    <row r="1569" spans="1:13" hidden="1" x14ac:dyDescent="0.3">
      <c r="A1569" t="s">
        <v>1819</v>
      </c>
      <c r="B1569" s="3" t="s">
        <v>99</v>
      </c>
      <c r="C1569" s="3">
        <v>191</v>
      </c>
      <c r="D1569" s="3" t="str">
        <f t="shared" si="38"/>
        <v xml:space="preserve">29 </v>
      </c>
      <c r="E1569" s="3">
        <v>49</v>
      </c>
      <c r="I1569" t="s">
        <v>139</v>
      </c>
      <c r="J1569" s="3">
        <f>Table1[[#This Row],[Quantity_Sold (int)]]/Table1[[#This Row],[Quantity_In_Inventory]]</f>
        <v>0.15183246073298429</v>
      </c>
      <c r="M1569" t="str" cm="1">
        <f t="array" ref="M1569">_xlfn.IFS(AND(L1569 &gt;= 0.5,L1569 &lt;= 1.5), "Perfect", L1569 &lt; 0.5, "Understocked", L1569 &gt; 1.5, "Overstocked")</f>
        <v>Understocked</v>
      </c>
    </row>
    <row r="1570" spans="1:13" hidden="1" x14ac:dyDescent="0.3">
      <c r="A1570" t="s">
        <v>1820</v>
      </c>
      <c r="B1570" s="3" t="s">
        <v>99</v>
      </c>
      <c r="C1570" s="3">
        <v>19505</v>
      </c>
      <c r="D1570" s="3" t="str">
        <f t="shared" si="38"/>
        <v xml:space="preserve">119 </v>
      </c>
      <c r="E1570" s="3">
        <v>533</v>
      </c>
      <c r="I1570" t="s">
        <v>449</v>
      </c>
      <c r="J1570" s="3">
        <f>Table1[[#This Row],[Quantity_Sold (int)]]/Table1[[#This Row],[Quantity_In_Inventory]]</f>
        <v>6.1009997436554733E-3</v>
      </c>
      <c r="M1570" t="str" cm="1">
        <f t="array" ref="M1570">_xlfn.IFS(AND(L1570 &gt;= 0.5,L1570 &lt;= 1.5), "Perfect", L1570 &lt; 0.5, "Understocked", L1570 &gt; 1.5, "Overstocked")</f>
        <v>Understocked</v>
      </c>
    </row>
    <row r="1571" spans="1:13" hidden="1" x14ac:dyDescent="0.3">
      <c r="A1571" t="s">
        <v>1821</v>
      </c>
      <c r="B1571" s="3" t="s">
        <v>99</v>
      </c>
      <c r="C1571" s="3">
        <v>86</v>
      </c>
      <c r="D1571" s="3" t="str">
        <f t="shared" si="38"/>
        <v xml:space="preserve">139 </v>
      </c>
      <c r="E1571" s="3">
        <v>588</v>
      </c>
      <c r="I1571" t="s">
        <v>1822</v>
      </c>
      <c r="J1571" s="3">
        <f>Table1[[#This Row],[Quantity_Sold (int)]]/Table1[[#This Row],[Quantity_In_Inventory]]</f>
        <v>1.6162790697674418</v>
      </c>
      <c r="M1571" t="str" cm="1">
        <f t="array" ref="M1571">_xlfn.IFS(AND(L1571 &gt;= 0.5,L1571 &lt;= 1.5), "Perfect", L1571 &lt; 0.5, "Understocked", L1571 &gt; 1.5, "Overstocked")</f>
        <v>Understocked</v>
      </c>
    </row>
    <row r="1572" spans="1:13" hidden="1" x14ac:dyDescent="0.3">
      <c r="A1572" t="s">
        <v>1823</v>
      </c>
      <c r="B1572" s="3" t="s">
        <v>99</v>
      </c>
      <c r="C1572" s="3">
        <v>23935</v>
      </c>
      <c r="D1572" s="3" t="str">
        <f t="shared" si="38"/>
        <v xml:space="preserve">122 </v>
      </c>
      <c r="E1572" s="3">
        <v>55</v>
      </c>
      <c r="I1572" t="s">
        <v>1475</v>
      </c>
      <c r="J1572" s="3">
        <f>Table1[[#This Row],[Quantity_Sold (int)]]/Table1[[#This Row],[Quantity_In_Inventory]]</f>
        <v>5.0971380823062462E-3</v>
      </c>
      <c r="M1572" t="str" cm="1">
        <f t="array" ref="M1572">_xlfn.IFS(AND(L1572 &gt;= 0.5,L1572 &lt;= 1.5), "Perfect", L1572 &lt; 0.5, "Understocked", L1572 &gt; 1.5, "Overstocked")</f>
        <v>Understocked</v>
      </c>
    </row>
    <row r="1573" spans="1:13" hidden="1" x14ac:dyDescent="0.3">
      <c r="A1573" t="s">
        <v>1824</v>
      </c>
      <c r="B1573" s="3" t="s">
        <v>99</v>
      </c>
      <c r="C1573" s="3">
        <v>23</v>
      </c>
      <c r="D1573" s="3" t="str">
        <f t="shared" si="38"/>
        <v xml:space="preserve">106 </v>
      </c>
      <c r="E1573" s="3">
        <v>79</v>
      </c>
      <c r="I1573" t="s">
        <v>1825</v>
      </c>
      <c r="J1573" s="3">
        <f>Table1[[#This Row],[Quantity_Sold (int)]]/Table1[[#This Row],[Quantity_In_Inventory]]</f>
        <v>4.6086956521739131</v>
      </c>
      <c r="M1573" t="str" cm="1">
        <f t="array" ref="M1573">_xlfn.IFS(AND(L1573 &gt;= 0.5,L1573 &lt;= 1.5), "Perfect", L1573 &lt; 0.5, "Understocked", L1573 &gt; 1.5, "Overstocked")</f>
        <v>Understocked</v>
      </c>
    </row>
    <row r="1574" spans="1:13" hidden="1" x14ac:dyDescent="0.3">
      <c r="A1574" t="s">
        <v>930</v>
      </c>
      <c r="B1574" s="3" t="s">
        <v>99</v>
      </c>
      <c r="C1574" s="3">
        <v>152</v>
      </c>
      <c r="D1574" s="3" t="str">
        <f t="shared" si="38"/>
        <v xml:space="preserve">35 </v>
      </c>
      <c r="E1574" s="3">
        <v>21</v>
      </c>
      <c r="I1574" t="s">
        <v>676</v>
      </c>
      <c r="J1574" s="3">
        <f>Table1[[#This Row],[Quantity_Sold (int)]]/Table1[[#This Row],[Quantity_In_Inventory]]</f>
        <v>0.23026315789473684</v>
      </c>
      <c r="M1574" t="str" cm="1">
        <f t="array" ref="M1574">_xlfn.IFS(AND(L1574 &gt;= 0.5,L1574 &lt;= 1.5), "Perfect", L1574 &lt; 0.5, "Understocked", L1574 &gt; 1.5, "Overstocked")</f>
        <v>Understocked</v>
      </c>
    </row>
    <row r="1575" spans="1:13" hidden="1" x14ac:dyDescent="0.3">
      <c r="A1575" t="s">
        <v>1826</v>
      </c>
      <c r="B1575" s="3" t="s">
        <v>99</v>
      </c>
      <c r="C1575" s="3">
        <v>1873</v>
      </c>
      <c r="D1575" s="3" t="str">
        <f t="shared" si="38"/>
        <v xml:space="preserve">150 </v>
      </c>
      <c r="E1575" s="3">
        <v>100</v>
      </c>
      <c r="I1575" t="s">
        <v>763</v>
      </c>
      <c r="J1575" s="3">
        <f>Table1[[#This Row],[Quantity_Sold (int)]]/Table1[[#This Row],[Quantity_In_Inventory]]</f>
        <v>8.0085424452749604E-2</v>
      </c>
      <c r="M1575" t="str" cm="1">
        <f t="array" ref="M1575">_xlfn.IFS(AND(L1575 &gt;= 0.5,L1575 &lt;= 1.5), "Perfect", L1575 &lt; 0.5, "Understocked", L1575 &gt; 1.5, "Overstocked")</f>
        <v>Understocked</v>
      </c>
    </row>
    <row r="1576" spans="1:13" hidden="1" x14ac:dyDescent="0.3">
      <c r="A1576" t="s">
        <v>1827</v>
      </c>
      <c r="B1576" s="3" t="s">
        <v>99</v>
      </c>
      <c r="C1576" s="3">
        <v>178</v>
      </c>
      <c r="D1576" s="3" t="str">
        <f t="shared" si="38"/>
        <v xml:space="preserve">31 </v>
      </c>
      <c r="E1576" s="3">
        <v>41</v>
      </c>
      <c r="I1576" t="s">
        <v>629</v>
      </c>
      <c r="J1576" s="3">
        <f>Table1[[#This Row],[Quantity_Sold (int)]]/Table1[[#This Row],[Quantity_In_Inventory]]</f>
        <v>0.17415730337078653</v>
      </c>
      <c r="M1576" t="str" cm="1">
        <f t="array" ref="M1576">_xlfn.IFS(AND(L1576 &gt;= 0.5,L1576 &lt;= 1.5), "Perfect", L1576 &lt; 0.5, "Understocked", L1576 &gt; 1.5, "Overstocked")</f>
        <v>Understocked</v>
      </c>
    </row>
    <row r="1577" spans="1:13" hidden="1" x14ac:dyDescent="0.3">
      <c r="A1577" t="s">
        <v>1828</v>
      </c>
      <c r="B1577" s="3" t="s">
        <v>99</v>
      </c>
      <c r="C1577" s="3">
        <v>29879</v>
      </c>
      <c r="D1577" s="3" t="str">
        <f t="shared" si="38"/>
        <v xml:space="preserve">1,000 </v>
      </c>
      <c r="E1577" s="3">
        <v>9</v>
      </c>
      <c r="I1577" t="s">
        <v>12</v>
      </c>
      <c r="J1577" s="3">
        <f>Table1[[#This Row],[Quantity_Sold (int)]]/Table1[[#This Row],[Quantity_In_Inventory]]</f>
        <v>3.3468322233006458E-5</v>
      </c>
      <c r="M1577" t="str" cm="1">
        <f t="array" ref="M1577">_xlfn.IFS(AND(L1577 &gt;= 0.5,L1577 &lt;= 1.5), "Perfect", L1577 &lt; 0.5, "Understocked", L1577 &gt; 1.5, "Overstocked")</f>
        <v>Understocked</v>
      </c>
    </row>
    <row r="1578" spans="1:13" hidden="1" x14ac:dyDescent="0.3">
      <c r="A1578" t="s">
        <v>1829</v>
      </c>
      <c r="B1578" s="3" t="s">
        <v>99</v>
      </c>
      <c r="C1578" s="3">
        <v>2377</v>
      </c>
      <c r="D1578" s="3" t="str">
        <f t="shared" si="38"/>
        <v xml:space="preserve">41 </v>
      </c>
      <c r="E1578" s="3">
        <v>12</v>
      </c>
      <c r="I1578" t="s">
        <v>549</v>
      </c>
      <c r="J1578" s="3">
        <f>Table1[[#This Row],[Quantity_Sold (int)]]/Table1[[#This Row],[Quantity_In_Inventory]]</f>
        <v>1.724863273033235E-2</v>
      </c>
      <c r="M1578" t="str" cm="1">
        <f t="array" ref="M1578">_xlfn.IFS(AND(L1578 &gt;= 0.5,L1578 &lt;= 1.5), "Perfect", L1578 &lt; 0.5, "Understocked", L1578 &gt; 1.5, "Overstocked")</f>
        <v>Understocked</v>
      </c>
    </row>
    <row r="1579" spans="1:13" hidden="1" x14ac:dyDescent="0.3">
      <c r="A1579" t="s">
        <v>171</v>
      </c>
      <c r="B1579" s="3" t="s">
        <v>99</v>
      </c>
      <c r="C1579" s="3">
        <v>159910</v>
      </c>
      <c r="D1579" s="3" t="str">
        <f t="shared" si="38"/>
        <v xml:space="preserve">238 </v>
      </c>
      <c r="E1579" s="3">
        <v>79</v>
      </c>
      <c r="I1579" t="s">
        <v>673</v>
      </c>
      <c r="J1579" s="3">
        <f>Table1[[#This Row],[Quantity_Sold (int)]]/Table1[[#This Row],[Quantity_In_Inventory]]</f>
        <v>1.4883371896691889E-3</v>
      </c>
      <c r="M1579" t="str" cm="1">
        <f t="array" ref="M1579">_xlfn.IFS(AND(L1579 &gt;= 0.5,L1579 &lt;= 1.5), "Perfect", L1579 &lt; 0.5, "Understocked", L1579 &gt; 1.5, "Overstocked")</f>
        <v>Understocked</v>
      </c>
    </row>
    <row r="1580" spans="1:13" hidden="1" x14ac:dyDescent="0.3">
      <c r="A1580" t="s">
        <v>1830</v>
      </c>
      <c r="B1580" s="3" t="s">
        <v>99</v>
      </c>
      <c r="C1580" s="3">
        <v>197</v>
      </c>
      <c r="D1580" s="3" t="str">
        <f t="shared" si="38"/>
        <v xml:space="preserve">170 </v>
      </c>
      <c r="E1580" s="3">
        <v>180</v>
      </c>
      <c r="I1580" t="s">
        <v>582</v>
      </c>
      <c r="J1580" s="3">
        <f>Table1[[#This Row],[Quantity_Sold (int)]]/Table1[[#This Row],[Quantity_In_Inventory]]</f>
        <v>0.86294416243654826</v>
      </c>
      <c r="M1580" t="str" cm="1">
        <f t="array" ref="M1580">_xlfn.IFS(AND(L1580 &gt;= 0.5,L1580 &lt;= 1.5), "Perfect", L1580 &lt; 0.5, "Understocked", L1580 &gt; 1.5, "Overstocked")</f>
        <v>Understocked</v>
      </c>
    </row>
    <row r="1581" spans="1:13" hidden="1" x14ac:dyDescent="0.3">
      <c r="A1581" t="s">
        <v>1831</v>
      </c>
      <c r="B1581" s="3" t="s">
        <v>99</v>
      </c>
      <c r="C1581" s="3">
        <v>212</v>
      </c>
      <c r="D1581" s="3" t="str">
        <f t="shared" si="38"/>
        <v xml:space="preserve">25 </v>
      </c>
      <c r="E1581" s="3">
        <v>1468</v>
      </c>
      <c r="I1581" t="s">
        <v>738</v>
      </c>
      <c r="J1581" s="3">
        <f>Table1[[#This Row],[Quantity_Sold (int)]]/Table1[[#This Row],[Quantity_In_Inventory]]</f>
        <v>0.11792452830188679</v>
      </c>
      <c r="M1581" t="str" cm="1">
        <f t="array" ref="M1581">_xlfn.IFS(AND(L1581 &gt;= 0.5,L1581 &lt;= 1.5), "Perfect", L1581 &lt; 0.5, "Understocked", L1581 &gt; 1.5, "Overstocked")</f>
        <v>Understocked</v>
      </c>
    </row>
    <row r="1582" spans="1:13" hidden="1" x14ac:dyDescent="0.3">
      <c r="A1582" t="s">
        <v>1832</v>
      </c>
      <c r="B1582" s="3" t="s">
        <v>99</v>
      </c>
      <c r="C1582" s="3">
        <v>2</v>
      </c>
      <c r="D1582" s="3" t="str">
        <f t="shared" si="38"/>
        <v xml:space="preserve">68 </v>
      </c>
      <c r="E1582" s="3">
        <v>77</v>
      </c>
      <c r="I1582" t="s">
        <v>690</v>
      </c>
      <c r="J1582" s="3">
        <f>Table1[[#This Row],[Quantity_Sold (int)]]/Table1[[#This Row],[Quantity_In_Inventory]]</f>
        <v>34</v>
      </c>
      <c r="M1582" t="str" cm="1">
        <f t="array" ref="M1582">_xlfn.IFS(AND(L1582 &gt;= 0.5,L1582 &lt;= 1.5), "Perfect", L1582 &lt; 0.5, "Understocked", L1582 &gt; 1.5, "Overstocked")</f>
        <v>Understocked</v>
      </c>
    </row>
    <row r="1583" spans="1:13" hidden="1" x14ac:dyDescent="0.3">
      <c r="A1583" t="s">
        <v>1833</v>
      </c>
      <c r="B1583" s="3" t="s">
        <v>99</v>
      </c>
      <c r="C1583" s="3">
        <v>46</v>
      </c>
      <c r="D1583" s="3" t="str">
        <f t="shared" si="38"/>
        <v xml:space="preserve">413 </v>
      </c>
      <c r="E1583" s="3">
        <v>43</v>
      </c>
      <c r="I1583" t="s">
        <v>683</v>
      </c>
      <c r="J1583" s="3">
        <f>Table1[[#This Row],[Quantity_Sold (int)]]/Table1[[#This Row],[Quantity_In_Inventory]]</f>
        <v>8.9782608695652169</v>
      </c>
      <c r="M1583" t="str" cm="1">
        <f t="array" ref="M1583">_xlfn.IFS(AND(L1583 &gt;= 0.5,L1583 &lt;= 1.5), "Perfect", L1583 &lt; 0.5, "Understocked", L1583 &gt; 1.5, "Overstocked")</f>
        <v>Understocked</v>
      </c>
    </row>
    <row r="1584" spans="1:13" hidden="1" x14ac:dyDescent="0.3">
      <c r="A1584" t="s">
        <v>1834</v>
      </c>
      <c r="B1584" s="3" t="s">
        <v>99</v>
      </c>
      <c r="C1584" s="3">
        <v>61</v>
      </c>
      <c r="D1584" s="3" t="str">
        <f t="shared" si="38"/>
        <v xml:space="preserve">28 </v>
      </c>
      <c r="E1584" s="3">
        <v>101</v>
      </c>
      <c r="I1584" t="s">
        <v>5</v>
      </c>
      <c r="J1584" s="3">
        <f>Table1[[#This Row],[Quantity_Sold (int)]]/Table1[[#This Row],[Quantity_In_Inventory]]</f>
        <v>0.45901639344262296</v>
      </c>
      <c r="M1584" t="str" cm="1">
        <f t="array" ref="M1584">_xlfn.IFS(AND(L1584 &gt;= 0.5,L1584 &lt;= 1.5), "Perfect", L1584 &lt; 0.5, "Understocked", L1584 &gt; 1.5, "Overstocked")</f>
        <v>Understocked</v>
      </c>
    </row>
    <row r="1585" spans="1:13" hidden="1" x14ac:dyDescent="0.3">
      <c r="A1585" t="s">
        <v>1835</v>
      </c>
      <c r="B1585" s="3" t="s">
        <v>99</v>
      </c>
      <c r="C1585" s="3">
        <v>10025</v>
      </c>
      <c r="D1585" s="3" t="str">
        <f t="shared" si="38"/>
        <v xml:space="preserve">36 </v>
      </c>
      <c r="E1585" s="3">
        <v>63</v>
      </c>
      <c r="I1585" t="s">
        <v>382</v>
      </c>
      <c r="J1585" s="3">
        <f>Table1[[#This Row],[Quantity_Sold (int)]]/Table1[[#This Row],[Quantity_In_Inventory]]</f>
        <v>3.5910224438902745E-3</v>
      </c>
      <c r="M1585" t="str" cm="1">
        <f t="array" ref="M1585">_xlfn.IFS(AND(L1585 &gt;= 0.5,L1585 &lt;= 1.5), "Perfect", L1585 &lt; 0.5, "Understocked", L1585 &gt; 1.5, "Overstocked")</f>
        <v>Understocked</v>
      </c>
    </row>
    <row r="1586" spans="1:13" hidden="1" x14ac:dyDescent="0.3">
      <c r="A1586" t="s">
        <v>1836</v>
      </c>
      <c r="B1586" s="3" t="s">
        <v>99</v>
      </c>
      <c r="C1586" s="3">
        <v>15</v>
      </c>
      <c r="D1586" s="3" t="str">
        <f t="shared" si="38"/>
        <v xml:space="preserve">28 </v>
      </c>
      <c r="E1586" s="3">
        <v>180</v>
      </c>
      <c r="I1586" t="s">
        <v>5</v>
      </c>
      <c r="J1586" s="3">
        <f>Table1[[#This Row],[Quantity_Sold (int)]]/Table1[[#This Row],[Quantity_In_Inventory]]</f>
        <v>1.8666666666666667</v>
      </c>
      <c r="M1586" t="str" cm="1">
        <f t="array" ref="M1586">_xlfn.IFS(AND(L1586 &gt;= 0.5,L1586 &lt;= 1.5), "Perfect", L1586 &lt; 0.5, "Understocked", L1586 &gt; 1.5, "Overstocked")</f>
        <v>Understocked</v>
      </c>
    </row>
    <row r="1587" spans="1:13" hidden="1" x14ac:dyDescent="0.3">
      <c r="A1587" t="s">
        <v>1837</v>
      </c>
      <c r="B1587" s="3" t="s">
        <v>99</v>
      </c>
      <c r="C1587" s="3">
        <v>7789</v>
      </c>
      <c r="D1587" s="3" t="str">
        <f t="shared" si="38"/>
        <v xml:space="preserve">49 </v>
      </c>
      <c r="E1587" s="3">
        <v>770</v>
      </c>
      <c r="I1587" t="s">
        <v>716</v>
      </c>
      <c r="J1587" s="3">
        <f>Table1[[#This Row],[Quantity_Sold (int)]]/Table1[[#This Row],[Quantity_In_Inventory]]</f>
        <v>6.2909230966747979E-3</v>
      </c>
      <c r="M1587" t="str" cm="1">
        <f t="array" ref="M1587">_xlfn.IFS(AND(L1587 &gt;= 0.5,L1587 &lt;= 1.5), "Perfect", L1587 &lt; 0.5, "Understocked", L1587 &gt; 1.5, "Overstocked")</f>
        <v>Understocked</v>
      </c>
    </row>
    <row r="1588" spans="1:13" hidden="1" x14ac:dyDescent="0.3">
      <c r="A1588" t="s">
        <v>1838</v>
      </c>
      <c r="B1588" s="3" t="s">
        <v>99</v>
      </c>
      <c r="C1588" s="3">
        <v>48</v>
      </c>
      <c r="D1588" s="3" t="str">
        <f t="shared" si="38"/>
        <v xml:space="preserve">105 </v>
      </c>
      <c r="E1588" s="3">
        <v>62</v>
      </c>
      <c r="I1588" t="s">
        <v>1133</v>
      </c>
      <c r="J1588" s="3">
        <f>Table1[[#This Row],[Quantity_Sold (int)]]/Table1[[#This Row],[Quantity_In_Inventory]]</f>
        <v>2.1875</v>
      </c>
      <c r="M1588" t="str" cm="1">
        <f t="array" ref="M1588">_xlfn.IFS(AND(L1588 &gt;= 0.5,L1588 &lt;= 1.5), "Perfect", L1588 &lt; 0.5, "Understocked", L1588 &gt; 1.5, "Overstocked")</f>
        <v>Understocked</v>
      </c>
    </row>
    <row r="1589" spans="1:13" hidden="1" x14ac:dyDescent="0.3">
      <c r="A1589" t="s">
        <v>1839</v>
      </c>
      <c r="B1589" s="3" t="s">
        <v>99</v>
      </c>
      <c r="C1589" s="3">
        <v>2951</v>
      </c>
      <c r="D1589" s="3" t="str">
        <f t="shared" si="38"/>
        <v xml:space="preserve">29 </v>
      </c>
      <c r="E1589" s="3">
        <v>15</v>
      </c>
      <c r="I1589" t="s">
        <v>139</v>
      </c>
      <c r="J1589" s="3">
        <f>Table1[[#This Row],[Quantity_Sold (int)]]/Table1[[#This Row],[Quantity_In_Inventory]]</f>
        <v>9.8271772280582852E-3</v>
      </c>
      <c r="M1589" t="str" cm="1">
        <f t="array" ref="M1589">_xlfn.IFS(AND(L1589 &gt;= 0.5,L1589 &lt;= 1.5), "Perfect", L1589 &lt; 0.5, "Understocked", L1589 &gt; 1.5, "Overstocked")</f>
        <v>Understocked</v>
      </c>
    </row>
    <row r="1590" spans="1:13" hidden="1" x14ac:dyDescent="0.3">
      <c r="A1590" t="s">
        <v>1840</v>
      </c>
      <c r="B1590" s="3" t="s">
        <v>99</v>
      </c>
      <c r="C1590" s="3">
        <v>1905</v>
      </c>
      <c r="D1590" s="3" t="str">
        <f t="shared" si="38"/>
        <v xml:space="preserve">60 </v>
      </c>
      <c r="E1590" s="3">
        <v>1491</v>
      </c>
      <c r="I1590" t="s">
        <v>740</v>
      </c>
      <c r="J1590" s="3">
        <f>Table1[[#This Row],[Quantity_Sold (int)]]/Table1[[#This Row],[Quantity_In_Inventory]]</f>
        <v>3.1496062992125984E-2</v>
      </c>
      <c r="M1590" t="str" cm="1">
        <f t="array" ref="M1590">_xlfn.IFS(AND(L1590 &gt;= 0.5,L1590 &lt;= 1.5), "Perfect", L1590 &lt; 0.5, "Understocked", L1590 &gt; 1.5, "Overstocked")</f>
        <v>Understocked</v>
      </c>
    </row>
    <row r="1591" spans="1:13" hidden="1" x14ac:dyDescent="0.3">
      <c r="A1591" t="s">
        <v>1841</v>
      </c>
      <c r="B1591" s="3" t="s">
        <v>99</v>
      </c>
      <c r="C1591" s="3">
        <v>285</v>
      </c>
      <c r="D1591" s="3" t="str">
        <f t="shared" si="38"/>
        <v xml:space="preserve">67 </v>
      </c>
      <c r="E1591" s="3">
        <v>588</v>
      </c>
      <c r="I1591" t="s">
        <v>1112</v>
      </c>
      <c r="J1591" s="3">
        <f>Table1[[#This Row],[Quantity_Sold (int)]]/Table1[[#This Row],[Quantity_In_Inventory]]</f>
        <v>0.23508771929824562</v>
      </c>
      <c r="M1591" t="str" cm="1">
        <f t="array" ref="M1591">_xlfn.IFS(AND(L1591 &gt;= 0.5,L1591 &lt;= 1.5), "Perfect", L1591 &lt; 0.5, "Understocked", L1591 &gt; 1.5, "Overstocked")</f>
        <v>Understocked</v>
      </c>
    </row>
    <row r="1592" spans="1:13" hidden="1" x14ac:dyDescent="0.3">
      <c r="A1592" t="s">
        <v>1842</v>
      </c>
      <c r="B1592" s="3" t="s">
        <v>99</v>
      </c>
      <c r="C1592" s="3">
        <v>1058</v>
      </c>
      <c r="D1592" s="3" t="str">
        <f t="shared" si="38"/>
        <v xml:space="preserve">62 </v>
      </c>
      <c r="E1592" s="3">
        <v>39</v>
      </c>
      <c r="I1592" t="s">
        <v>656</v>
      </c>
      <c r="J1592" s="3">
        <f>Table1[[#This Row],[Quantity_Sold (int)]]/Table1[[#This Row],[Quantity_In_Inventory]]</f>
        <v>5.8601134215500943E-2</v>
      </c>
      <c r="M1592" t="str" cm="1">
        <f t="array" ref="M1592">_xlfn.IFS(AND(L1592 &gt;= 0.5,L1592 &lt;= 1.5), "Perfect", L1592 &lt; 0.5, "Understocked", L1592 &gt; 1.5, "Overstocked")</f>
        <v>Understocked</v>
      </c>
    </row>
    <row r="1593" spans="1:13" hidden="1" x14ac:dyDescent="0.3">
      <c r="A1593" t="s">
        <v>1843</v>
      </c>
      <c r="B1593" s="3" t="s">
        <v>99</v>
      </c>
      <c r="C1593" s="3">
        <v>23</v>
      </c>
      <c r="D1593" s="3" t="str">
        <f t="shared" si="38"/>
        <v xml:space="preserve">30 </v>
      </c>
      <c r="E1593" s="3">
        <v>151</v>
      </c>
      <c r="I1593" t="s">
        <v>216</v>
      </c>
      <c r="J1593" s="3">
        <f>Table1[[#This Row],[Quantity_Sold (int)]]/Table1[[#This Row],[Quantity_In_Inventory]]</f>
        <v>1.3043478260869565</v>
      </c>
      <c r="M1593" t="str" cm="1">
        <f t="array" ref="M1593">_xlfn.IFS(AND(L1593 &gt;= 0.5,L1593 &lt;= 1.5), "Perfect", L1593 &lt; 0.5, "Understocked", L1593 &gt; 1.5, "Overstocked")</f>
        <v>Understocked</v>
      </c>
    </row>
    <row r="1594" spans="1:13" hidden="1" x14ac:dyDescent="0.3">
      <c r="A1594" t="s">
        <v>368</v>
      </c>
      <c r="B1594" s="3" t="s">
        <v>99</v>
      </c>
      <c r="C1594" s="3">
        <v>610</v>
      </c>
      <c r="D1594" s="3" t="str">
        <f t="shared" si="38"/>
        <v xml:space="preserve">63 </v>
      </c>
      <c r="E1594" s="3">
        <v>47</v>
      </c>
      <c r="I1594" t="s">
        <v>265</v>
      </c>
      <c r="J1594" s="3">
        <f>Table1[[#This Row],[Quantity_Sold (int)]]/Table1[[#This Row],[Quantity_In_Inventory]]</f>
        <v>0.10327868852459017</v>
      </c>
      <c r="M1594" t="str" cm="1">
        <f t="array" ref="M1594">_xlfn.IFS(AND(L1594 &gt;= 0.5,L1594 &lt;= 1.5), "Perfect", L1594 &lt; 0.5, "Understocked", L1594 &gt; 1.5, "Overstocked")</f>
        <v>Understocked</v>
      </c>
    </row>
    <row r="1595" spans="1:13" hidden="1" x14ac:dyDescent="0.3">
      <c r="A1595" t="s">
        <v>1844</v>
      </c>
      <c r="B1595" s="3" t="s">
        <v>49</v>
      </c>
      <c r="C1595" s="3">
        <v>602</v>
      </c>
      <c r="D1595" s="3" t="str">
        <f t="shared" si="38"/>
        <v xml:space="preserve">63 </v>
      </c>
      <c r="E1595" s="3">
        <v>153</v>
      </c>
      <c r="I1595" t="s">
        <v>265</v>
      </c>
      <c r="J1595" s="3">
        <f>Table1[[#This Row],[Quantity_Sold (int)]]/Table1[[#This Row],[Quantity_In_Inventory]]</f>
        <v>0.10465116279069768</v>
      </c>
      <c r="M1595" t="str" cm="1">
        <f t="array" ref="M1595">_xlfn.IFS(AND(L1595 &gt;= 0.5,L1595 &lt;= 1.5), "Perfect", L1595 &lt; 0.5, "Understocked", L1595 &gt; 1.5, "Overstocked")</f>
        <v>Understocked</v>
      </c>
    </row>
    <row r="1596" spans="1:13" hidden="1" x14ac:dyDescent="0.3">
      <c r="A1596" t="s">
        <v>1845</v>
      </c>
      <c r="B1596" s="3" t="s">
        <v>49</v>
      </c>
      <c r="C1596" s="3">
        <v>74</v>
      </c>
      <c r="D1596" s="3" t="str">
        <f t="shared" si="38"/>
        <v xml:space="preserve">27 </v>
      </c>
      <c r="E1596" s="3">
        <v>2681</v>
      </c>
      <c r="I1596" t="s">
        <v>401</v>
      </c>
      <c r="J1596" s="3">
        <f>Table1[[#This Row],[Quantity_Sold (int)]]/Table1[[#This Row],[Quantity_In_Inventory]]</f>
        <v>0.36486486486486486</v>
      </c>
      <c r="M1596" t="str" cm="1">
        <f t="array" ref="M1596">_xlfn.IFS(AND(L1596 &gt;= 0.5,L1596 &lt;= 1.5), "Perfect", L1596 &lt; 0.5, "Understocked", L1596 &gt; 1.5, "Overstocked")</f>
        <v>Understocked</v>
      </c>
    </row>
    <row r="1597" spans="1:13" hidden="1" x14ac:dyDescent="0.3">
      <c r="A1597" t="s">
        <v>1846</v>
      </c>
      <c r="B1597" s="3" t="s">
        <v>49</v>
      </c>
      <c r="C1597" s="3">
        <v>4475</v>
      </c>
      <c r="D1597" s="3" t="str">
        <f t="shared" si="38"/>
        <v xml:space="preserve">24 </v>
      </c>
      <c r="E1597" s="3">
        <v>7463</v>
      </c>
      <c r="I1597" t="s">
        <v>497</v>
      </c>
      <c r="J1597" s="3">
        <f>Table1[[#This Row],[Quantity_Sold (int)]]/Table1[[#This Row],[Quantity_In_Inventory]]</f>
        <v>5.3631284916201118E-3</v>
      </c>
      <c r="M1597" t="str" cm="1">
        <f t="array" ref="M1597">_xlfn.IFS(AND(L1597 &gt;= 0.5,L1597 &lt;= 1.5), "Perfect", L1597 &lt; 0.5, "Understocked", L1597 &gt; 1.5, "Overstocked")</f>
        <v>Understocked</v>
      </c>
    </row>
    <row r="1598" spans="1:13" hidden="1" x14ac:dyDescent="0.3">
      <c r="A1598" t="s">
        <v>1847</v>
      </c>
      <c r="B1598" s="3" t="s">
        <v>49</v>
      </c>
      <c r="C1598" s="3">
        <v>102</v>
      </c>
      <c r="D1598" s="3" t="str">
        <f t="shared" si="38"/>
        <v xml:space="preserve">48 </v>
      </c>
      <c r="E1598" s="3">
        <v>695</v>
      </c>
      <c r="I1598" t="s">
        <v>1668</v>
      </c>
      <c r="J1598" s="3">
        <f>Table1[[#This Row],[Quantity_Sold (int)]]/Table1[[#This Row],[Quantity_In_Inventory]]</f>
        <v>0.47058823529411764</v>
      </c>
      <c r="M1598" t="str" cm="1">
        <f t="array" ref="M1598">_xlfn.IFS(AND(L1598 &gt;= 0.5,L1598 &lt;= 1.5), "Perfect", L1598 &lt; 0.5, "Understocked", L1598 &gt; 1.5, "Overstocked")</f>
        <v>Understocked</v>
      </c>
    </row>
    <row r="1599" spans="1:13" hidden="1" x14ac:dyDescent="0.3">
      <c r="A1599" t="s">
        <v>1848</v>
      </c>
      <c r="B1599" s="3" t="s">
        <v>49</v>
      </c>
      <c r="C1599" s="3">
        <v>151</v>
      </c>
      <c r="D1599" s="3" t="str">
        <f t="shared" ref="D1599:D1662" si="39">SUBSTITUTE(SUBSTITUTE(I1599,"sold",""), "+", "")</f>
        <v xml:space="preserve">38 </v>
      </c>
      <c r="E1599" s="3">
        <v>159</v>
      </c>
      <c r="I1599" t="s">
        <v>752</v>
      </c>
      <c r="J1599" s="3">
        <f>Table1[[#This Row],[Quantity_Sold (int)]]/Table1[[#This Row],[Quantity_In_Inventory]]</f>
        <v>0.25165562913907286</v>
      </c>
      <c r="M1599" t="str" cm="1">
        <f t="array" ref="M1599">_xlfn.IFS(AND(L1599 &gt;= 0.5,L1599 &lt;= 1.5), "Perfect", L1599 &lt; 0.5, "Understocked", L1599 &gt; 1.5, "Overstocked")</f>
        <v>Understocked</v>
      </c>
    </row>
    <row r="1600" spans="1:13" hidden="1" x14ac:dyDescent="0.3">
      <c r="A1600" t="s">
        <v>1849</v>
      </c>
      <c r="B1600" s="3" t="s">
        <v>49</v>
      </c>
      <c r="C1600" s="3">
        <v>860</v>
      </c>
      <c r="D1600" s="3" t="str">
        <f t="shared" si="39"/>
        <v xml:space="preserve">69 </v>
      </c>
      <c r="E1600" s="3">
        <v>1289</v>
      </c>
      <c r="I1600" t="s">
        <v>29</v>
      </c>
      <c r="J1600" s="3">
        <f>Table1[[#This Row],[Quantity_Sold (int)]]/Table1[[#This Row],[Quantity_In_Inventory]]</f>
        <v>8.0232558139534879E-2</v>
      </c>
      <c r="M1600" t="str" cm="1">
        <f t="array" ref="M1600">_xlfn.IFS(AND(L1600 &gt;= 0.5,L1600 &lt;= 1.5), "Perfect", L1600 &lt; 0.5, "Understocked", L1600 &gt; 1.5, "Overstocked")</f>
        <v>Understocked</v>
      </c>
    </row>
    <row r="1601" spans="1:13" hidden="1" x14ac:dyDescent="0.3">
      <c r="A1601" t="s">
        <v>1850</v>
      </c>
      <c r="B1601" s="3" t="s">
        <v>49</v>
      </c>
      <c r="C1601" s="3">
        <v>233</v>
      </c>
      <c r="D1601" s="3" t="str">
        <f t="shared" si="39"/>
        <v xml:space="preserve">146 </v>
      </c>
      <c r="E1601" s="3">
        <v>291</v>
      </c>
      <c r="I1601" t="s">
        <v>1851</v>
      </c>
      <c r="J1601" s="3">
        <f>Table1[[#This Row],[Quantity_Sold (int)]]/Table1[[#This Row],[Quantity_In_Inventory]]</f>
        <v>0.62660944206008584</v>
      </c>
      <c r="M1601" t="str" cm="1">
        <f t="array" ref="M1601">_xlfn.IFS(AND(L1601 &gt;= 0.5,L1601 &lt;= 1.5), "Perfect", L1601 &lt; 0.5, "Understocked", L1601 &gt; 1.5, "Overstocked")</f>
        <v>Understocked</v>
      </c>
    </row>
    <row r="1602" spans="1:13" hidden="1" x14ac:dyDescent="0.3">
      <c r="A1602" t="s">
        <v>1852</v>
      </c>
      <c r="B1602" s="3" t="s">
        <v>49</v>
      </c>
      <c r="C1602" s="3">
        <v>1302</v>
      </c>
      <c r="D1602" s="3" t="str">
        <f t="shared" si="39"/>
        <v xml:space="preserve">67 </v>
      </c>
      <c r="E1602" s="3">
        <v>483</v>
      </c>
      <c r="I1602" t="s">
        <v>1112</v>
      </c>
      <c r="J1602" s="3">
        <f>Table1[[#This Row],[Quantity_Sold (int)]]/Table1[[#This Row],[Quantity_In_Inventory]]</f>
        <v>5.1459293394777263E-2</v>
      </c>
      <c r="M1602" t="str" cm="1">
        <f t="array" ref="M1602">_xlfn.IFS(AND(L1602 &gt;= 0.5,L1602 &lt;= 1.5), "Perfect", L1602 &lt; 0.5, "Understocked", L1602 &gt; 1.5, "Overstocked")</f>
        <v>Understocked</v>
      </c>
    </row>
    <row r="1603" spans="1:13" hidden="1" x14ac:dyDescent="0.3">
      <c r="A1603" t="s">
        <v>1853</v>
      </c>
      <c r="B1603" s="3" t="s">
        <v>49</v>
      </c>
      <c r="C1603" s="3">
        <v>534</v>
      </c>
      <c r="D1603" s="3" t="str">
        <f t="shared" si="39"/>
        <v xml:space="preserve">22 </v>
      </c>
      <c r="E1603" s="3">
        <v>371</v>
      </c>
      <c r="I1603" t="s">
        <v>357</v>
      </c>
      <c r="J1603" s="3">
        <f>Table1[[#This Row],[Quantity_Sold (int)]]/Table1[[#This Row],[Quantity_In_Inventory]]</f>
        <v>4.1198501872659173E-2</v>
      </c>
      <c r="M1603" t="str" cm="1">
        <f t="array" ref="M1603">_xlfn.IFS(AND(L1603 &gt;= 0.5,L1603 &lt;= 1.5), "Perfect", L1603 &lt; 0.5, "Understocked", L1603 &gt; 1.5, "Overstocked")</f>
        <v>Understocked</v>
      </c>
    </row>
    <row r="1604" spans="1:13" hidden="1" x14ac:dyDescent="0.3">
      <c r="A1604" t="s">
        <v>1854</v>
      </c>
      <c r="B1604" s="3" t="s">
        <v>49</v>
      </c>
      <c r="C1604" s="3">
        <v>437</v>
      </c>
      <c r="D1604" s="3" t="str">
        <f t="shared" si="39"/>
        <v xml:space="preserve">36 </v>
      </c>
      <c r="E1604" s="3">
        <v>587</v>
      </c>
      <c r="I1604" t="s">
        <v>382</v>
      </c>
      <c r="J1604" s="3">
        <f>Table1[[#This Row],[Quantity_Sold (int)]]/Table1[[#This Row],[Quantity_In_Inventory]]</f>
        <v>8.2379862700228831E-2</v>
      </c>
      <c r="M1604" t="str" cm="1">
        <f t="array" ref="M1604">_xlfn.IFS(AND(L1604 &gt;= 0.5,L1604 &lt;= 1.5), "Perfect", L1604 &lt; 0.5, "Understocked", L1604 &gt; 1.5, "Overstocked")</f>
        <v>Understocked</v>
      </c>
    </row>
    <row r="1605" spans="1:13" hidden="1" x14ac:dyDescent="0.3">
      <c r="A1605" t="s">
        <v>1855</v>
      </c>
      <c r="B1605" s="3" t="s">
        <v>49</v>
      </c>
      <c r="C1605" s="3">
        <v>1696</v>
      </c>
      <c r="D1605" s="3" t="str">
        <f t="shared" si="39"/>
        <v xml:space="preserve">50 </v>
      </c>
      <c r="E1605" s="3">
        <v>8412</v>
      </c>
      <c r="I1605" t="s">
        <v>256</v>
      </c>
      <c r="J1605" s="3">
        <f>Table1[[#This Row],[Quantity_Sold (int)]]/Table1[[#This Row],[Quantity_In_Inventory]]</f>
        <v>2.9481132075471699E-2</v>
      </c>
      <c r="M1605" t="str" cm="1">
        <f t="array" ref="M1605">_xlfn.IFS(AND(L1605 &gt;= 0.5,L1605 &lt;= 1.5), "Perfect", L1605 &lt; 0.5, "Understocked", L1605 &gt; 1.5, "Overstocked")</f>
        <v>Understocked</v>
      </c>
    </row>
    <row r="1606" spans="1:13" hidden="1" x14ac:dyDescent="0.3">
      <c r="A1606" t="s">
        <v>1856</v>
      </c>
      <c r="B1606" s="3" t="s">
        <v>49</v>
      </c>
      <c r="C1606" s="3">
        <v>1370</v>
      </c>
      <c r="D1606" s="3" t="str">
        <f t="shared" si="39"/>
        <v xml:space="preserve">43 </v>
      </c>
      <c r="E1606" s="3">
        <v>5708</v>
      </c>
      <c r="I1606" t="s">
        <v>204</v>
      </c>
      <c r="J1606" s="3">
        <f>Table1[[#This Row],[Quantity_Sold (int)]]/Table1[[#This Row],[Quantity_In_Inventory]]</f>
        <v>3.1386861313868614E-2</v>
      </c>
      <c r="M1606" t="str" cm="1">
        <f t="array" ref="M1606">_xlfn.IFS(AND(L1606 &gt;= 0.5,L1606 &lt;= 1.5), "Perfect", L1606 &lt; 0.5, "Understocked", L1606 &gt; 1.5, "Overstocked")</f>
        <v>Understocked</v>
      </c>
    </row>
    <row r="1607" spans="1:13" hidden="1" x14ac:dyDescent="0.3">
      <c r="A1607" t="s">
        <v>1857</v>
      </c>
      <c r="B1607" s="3" t="s">
        <v>49</v>
      </c>
      <c r="C1607" s="3">
        <v>55</v>
      </c>
      <c r="D1607" s="3" t="str">
        <f t="shared" si="39"/>
        <v xml:space="preserve">471 </v>
      </c>
      <c r="E1607" s="3">
        <v>13</v>
      </c>
      <c r="I1607" t="s">
        <v>1858</v>
      </c>
      <c r="J1607" s="3">
        <f>Table1[[#This Row],[Quantity_Sold (int)]]/Table1[[#This Row],[Quantity_In_Inventory]]</f>
        <v>8.5636363636363644</v>
      </c>
      <c r="M1607" t="str" cm="1">
        <f t="array" ref="M1607">_xlfn.IFS(AND(L1607 &gt;= 0.5,L1607 &lt;= 1.5), "Perfect", L1607 &lt; 0.5, "Understocked", L1607 &gt; 1.5, "Overstocked")</f>
        <v>Understocked</v>
      </c>
    </row>
    <row r="1608" spans="1:13" hidden="1" x14ac:dyDescent="0.3">
      <c r="A1608" t="s">
        <v>1859</v>
      </c>
      <c r="B1608" s="3" t="s">
        <v>49</v>
      </c>
      <c r="C1608" s="3">
        <v>141</v>
      </c>
      <c r="D1608" s="3" t="str">
        <f t="shared" si="39"/>
        <v xml:space="preserve">19 </v>
      </c>
      <c r="E1608" s="3">
        <v>330</v>
      </c>
      <c r="I1608" t="s">
        <v>341</v>
      </c>
      <c r="J1608" s="3">
        <f>Table1[[#This Row],[Quantity_Sold (int)]]/Table1[[#This Row],[Quantity_In_Inventory]]</f>
        <v>0.13475177304964539</v>
      </c>
      <c r="M1608" t="str" cm="1">
        <f t="array" ref="M1608">_xlfn.IFS(AND(L1608 &gt;= 0.5,L1608 &lt;= 1.5), "Perfect", L1608 &lt; 0.5, "Understocked", L1608 &gt; 1.5, "Overstocked")</f>
        <v>Understocked</v>
      </c>
    </row>
    <row r="1609" spans="1:13" hidden="1" x14ac:dyDescent="0.3">
      <c r="A1609" t="s">
        <v>1860</v>
      </c>
      <c r="B1609" s="3" t="s">
        <v>49</v>
      </c>
      <c r="C1609" s="3">
        <v>132</v>
      </c>
      <c r="D1609" s="3" t="str">
        <f t="shared" si="39"/>
        <v xml:space="preserve">47 </v>
      </c>
      <c r="E1609" s="3">
        <v>1006</v>
      </c>
      <c r="I1609" t="s">
        <v>268</v>
      </c>
      <c r="J1609" s="3">
        <f>Table1[[#This Row],[Quantity_Sold (int)]]/Table1[[#This Row],[Quantity_In_Inventory]]</f>
        <v>0.35606060606060608</v>
      </c>
      <c r="M1609" t="str" cm="1">
        <f t="array" ref="M1609">_xlfn.IFS(AND(L1609 &gt;= 0.5,L1609 &lt;= 1.5), "Perfect", L1609 &lt; 0.5, "Understocked", L1609 &gt; 1.5, "Overstocked")</f>
        <v>Understocked</v>
      </c>
    </row>
    <row r="1610" spans="1:13" hidden="1" x14ac:dyDescent="0.3">
      <c r="A1610" t="s">
        <v>1861</v>
      </c>
      <c r="B1610" s="3" t="s">
        <v>49</v>
      </c>
      <c r="C1610" s="3">
        <v>224</v>
      </c>
      <c r="D1610" s="3" t="str">
        <f t="shared" si="39"/>
        <v xml:space="preserve">387 </v>
      </c>
      <c r="E1610" s="3">
        <v>912</v>
      </c>
      <c r="I1610" t="s">
        <v>1862</v>
      </c>
      <c r="J1610" s="3">
        <f>Table1[[#This Row],[Quantity_Sold (int)]]/Table1[[#This Row],[Quantity_In_Inventory]]</f>
        <v>1.7276785714285714</v>
      </c>
      <c r="M1610" t="str" cm="1">
        <f t="array" ref="M1610">_xlfn.IFS(AND(L1610 &gt;= 0.5,L1610 &lt;= 1.5), "Perfect", L1610 &lt; 0.5, "Understocked", L1610 &gt; 1.5, "Overstocked")</f>
        <v>Understocked</v>
      </c>
    </row>
    <row r="1611" spans="1:13" hidden="1" x14ac:dyDescent="0.3">
      <c r="A1611" t="s">
        <v>1863</v>
      </c>
      <c r="B1611" s="3" t="s">
        <v>49</v>
      </c>
      <c r="C1611" s="3">
        <v>2997</v>
      </c>
      <c r="D1611" s="3" t="str">
        <f t="shared" si="39"/>
        <v xml:space="preserve">28 </v>
      </c>
      <c r="E1611" s="3">
        <v>270</v>
      </c>
      <c r="I1611" t="s">
        <v>5</v>
      </c>
      <c r="J1611" s="3">
        <f>Table1[[#This Row],[Quantity_Sold (int)]]/Table1[[#This Row],[Quantity_In_Inventory]]</f>
        <v>9.3426760093426754E-3</v>
      </c>
      <c r="M1611" t="str" cm="1">
        <f t="array" ref="M1611">_xlfn.IFS(AND(L1611 &gt;= 0.5,L1611 &lt;= 1.5), "Perfect", L1611 &lt; 0.5, "Understocked", L1611 &gt; 1.5, "Overstocked")</f>
        <v>Understocked</v>
      </c>
    </row>
    <row r="1612" spans="1:13" hidden="1" x14ac:dyDescent="0.3">
      <c r="A1612" t="s">
        <v>643</v>
      </c>
      <c r="B1612" s="3" t="s">
        <v>49</v>
      </c>
      <c r="C1612" s="3">
        <v>1</v>
      </c>
      <c r="D1612" s="3" t="str">
        <f t="shared" si="39"/>
        <v xml:space="preserve">49 </v>
      </c>
      <c r="E1612" s="3">
        <v>218</v>
      </c>
      <c r="I1612" t="s">
        <v>716</v>
      </c>
      <c r="J1612" s="3">
        <f>Table1[[#This Row],[Quantity_Sold (int)]]/Table1[[#This Row],[Quantity_In_Inventory]]</f>
        <v>49</v>
      </c>
      <c r="M1612" t="str" cm="1">
        <f t="array" ref="M1612">_xlfn.IFS(AND(L1612 &gt;= 0.5,L1612 &lt;= 1.5), "Perfect", L1612 &lt; 0.5, "Understocked", L1612 &gt; 1.5, "Overstocked")</f>
        <v>Understocked</v>
      </c>
    </row>
    <row r="1613" spans="1:13" hidden="1" x14ac:dyDescent="0.3">
      <c r="A1613" t="s">
        <v>1864</v>
      </c>
      <c r="B1613" s="3" t="s">
        <v>49</v>
      </c>
      <c r="C1613" s="3">
        <v>46</v>
      </c>
      <c r="D1613" s="3" t="str">
        <f t="shared" si="39"/>
        <v xml:space="preserve">70 </v>
      </c>
      <c r="E1613" s="3">
        <v>106</v>
      </c>
      <c r="I1613" t="s">
        <v>46</v>
      </c>
      <c r="J1613" s="3">
        <f>Table1[[#This Row],[Quantity_Sold (int)]]/Table1[[#This Row],[Quantity_In_Inventory]]</f>
        <v>1.5217391304347827</v>
      </c>
      <c r="M1613" t="str" cm="1">
        <f t="array" ref="M1613">_xlfn.IFS(AND(L1613 &gt;= 0.5,L1613 &lt;= 1.5), "Perfect", L1613 &lt; 0.5, "Understocked", L1613 &gt; 1.5, "Overstocked")</f>
        <v>Understocked</v>
      </c>
    </row>
    <row r="1614" spans="1:13" hidden="1" x14ac:dyDescent="0.3">
      <c r="A1614" t="s">
        <v>1865</v>
      </c>
      <c r="B1614" s="3" t="s">
        <v>49</v>
      </c>
      <c r="C1614" s="3">
        <v>37</v>
      </c>
      <c r="D1614" s="3" t="str">
        <f t="shared" si="39"/>
        <v xml:space="preserve">52 </v>
      </c>
      <c r="E1614" s="3">
        <v>21</v>
      </c>
      <c r="I1614" t="s">
        <v>183</v>
      </c>
      <c r="J1614" s="3">
        <f>Table1[[#This Row],[Quantity_Sold (int)]]/Table1[[#This Row],[Quantity_In_Inventory]]</f>
        <v>1.4054054054054055</v>
      </c>
      <c r="M1614" t="str" cm="1">
        <f t="array" ref="M1614">_xlfn.IFS(AND(L1614 &gt;= 0.5,L1614 &lt;= 1.5), "Perfect", L1614 &lt; 0.5, "Understocked", L1614 &gt; 1.5, "Overstocked")</f>
        <v>Understocked</v>
      </c>
    </row>
    <row r="1615" spans="1:13" hidden="1" x14ac:dyDescent="0.3">
      <c r="A1615" t="s">
        <v>1216</v>
      </c>
      <c r="B1615" s="3" t="s">
        <v>49</v>
      </c>
      <c r="C1615" s="3">
        <v>248</v>
      </c>
      <c r="D1615" s="3" t="str">
        <f t="shared" si="39"/>
        <v xml:space="preserve">168 </v>
      </c>
      <c r="E1615" s="3">
        <v>21</v>
      </c>
      <c r="I1615" t="s">
        <v>1866</v>
      </c>
      <c r="J1615" s="3">
        <f>Table1[[#This Row],[Quantity_Sold (int)]]/Table1[[#This Row],[Quantity_In_Inventory]]</f>
        <v>0.67741935483870963</v>
      </c>
      <c r="M1615" t="str" cm="1">
        <f t="array" ref="M1615">_xlfn.IFS(AND(L1615 &gt;= 0.5,L1615 &lt;= 1.5), "Perfect", L1615 &lt; 0.5, "Understocked", L1615 &gt; 1.5, "Overstocked")</f>
        <v>Understocked</v>
      </c>
    </row>
    <row r="1616" spans="1:13" hidden="1" x14ac:dyDescent="0.3">
      <c r="A1616" t="s">
        <v>1867</v>
      </c>
      <c r="B1616" s="3" t="s">
        <v>49</v>
      </c>
      <c r="C1616" s="3">
        <v>30</v>
      </c>
      <c r="D1616" s="3" t="str">
        <f t="shared" si="39"/>
        <v xml:space="preserve">37 </v>
      </c>
      <c r="E1616" s="3">
        <v>49</v>
      </c>
      <c r="I1616" t="s">
        <v>986</v>
      </c>
      <c r="J1616" s="3">
        <f>Table1[[#This Row],[Quantity_Sold (int)]]/Table1[[#This Row],[Quantity_In_Inventory]]</f>
        <v>1.2333333333333334</v>
      </c>
      <c r="M1616" t="str" cm="1">
        <f t="array" ref="M1616">_xlfn.IFS(AND(L1616 &gt;= 0.5,L1616 &lt;= 1.5), "Perfect", L1616 &lt; 0.5, "Understocked", L1616 &gt; 1.5, "Overstocked")</f>
        <v>Understocked</v>
      </c>
    </row>
    <row r="1617" spans="1:13" hidden="1" x14ac:dyDescent="0.3">
      <c r="A1617" t="s">
        <v>1868</v>
      </c>
      <c r="B1617" s="3" t="s">
        <v>49</v>
      </c>
      <c r="C1617" s="3">
        <v>1010</v>
      </c>
      <c r="D1617" s="3" t="str">
        <f t="shared" si="39"/>
        <v xml:space="preserve">57 </v>
      </c>
      <c r="E1617" s="3">
        <v>54</v>
      </c>
      <c r="I1617" t="s">
        <v>1406</v>
      </c>
      <c r="J1617" s="3">
        <f>Table1[[#This Row],[Quantity_Sold (int)]]/Table1[[#This Row],[Quantity_In_Inventory]]</f>
        <v>5.6435643564356437E-2</v>
      </c>
      <c r="M1617" t="str" cm="1">
        <f t="array" ref="M1617">_xlfn.IFS(AND(L1617 &gt;= 0.5,L1617 &lt;= 1.5), "Perfect", L1617 &lt; 0.5, "Understocked", L1617 &gt; 1.5, "Overstocked")</f>
        <v>Understocked</v>
      </c>
    </row>
    <row r="1618" spans="1:13" hidden="1" x14ac:dyDescent="0.3">
      <c r="A1618" t="s">
        <v>1869</v>
      </c>
      <c r="B1618" s="3" t="s">
        <v>49</v>
      </c>
      <c r="C1618" s="3">
        <v>35</v>
      </c>
      <c r="D1618" s="3" t="str">
        <f t="shared" si="39"/>
        <v xml:space="preserve">38 </v>
      </c>
      <c r="E1618" s="3">
        <v>111</v>
      </c>
      <c r="I1618" t="s">
        <v>752</v>
      </c>
      <c r="J1618" s="3">
        <f>Table1[[#This Row],[Quantity_Sold (int)]]/Table1[[#This Row],[Quantity_In_Inventory]]</f>
        <v>1.0857142857142856</v>
      </c>
      <c r="M1618" t="str" cm="1">
        <f t="array" ref="M1618">_xlfn.IFS(AND(L1618 &gt;= 0.5,L1618 &lt;= 1.5), "Perfect", L1618 &lt; 0.5, "Understocked", L1618 &gt; 1.5, "Overstocked")</f>
        <v>Understocked</v>
      </c>
    </row>
    <row r="1619" spans="1:13" hidden="1" x14ac:dyDescent="0.3">
      <c r="A1619" t="s">
        <v>1870</v>
      </c>
      <c r="B1619" s="3" t="s">
        <v>49</v>
      </c>
      <c r="C1619" s="3">
        <v>3568</v>
      </c>
      <c r="D1619" s="3" t="str">
        <f t="shared" si="39"/>
        <v xml:space="preserve">123 </v>
      </c>
      <c r="E1619" s="3">
        <v>8</v>
      </c>
      <c r="I1619" t="s">
        <v>1228</v>
      </c>
      <c r="J1619" s="3">
        <f>Table1[[#This Row],[Quantity_Sold (int)]]/Table1[[#This Row],[Quantity_In_Inventory]]</f>
        <v>3.447309417040359E-2</v>
      </c>
      <c r="M1619" t="str" cm="1">
        <f t="array" ref="M1619">_xlfn.IFS(AND(L1619 &gt;= 0.5,L1619 &lt;= 1.5), "Perfect", L1619 &lt; 0.5, "Understocked", L1619 &gt; 1.5, "Overstocked")</f>
        <v>Understocked</v>
      </c>
    </row>
    <row r="1620" spans="1:13" hidden="1" x14ac:dyDescent="0.3">
      <c r="A1620" t="s">
        <v>1871</v>
      </c>
      <c r="B1620" s="3" t="s">
        <v>49</v>
      </c>
      <c r="C1620" s="3">
        <v>247</v>
      </c>
      <c r="D1620" s="3" t="str">
        <f t="shared" si="39"/>
        <v xml:space="preserve">33 </v>
      </c>
      <c r="E1620" s="3">
        <v>48</v>
      </c>
      <c r="I1620" t="s">
        <v>748</v>
      </c>
      <c r="J1620" s="3">
        <f>Table1[[#This Row],[Quantity_Sold (int)]]/Table1[[#This Row],[Quantity_In_Inventory]]</f>
        <v>0.13360323886639677</v>
      </c>
      <c r="M1620" t="str" cm="1">
        <f t="array" ref="M1620">_xlfn.IFS(AND(L1620 &gt;= 0.5,L1620 &lt;= 1.5), "Perfect", L1620 &lt; 0.5, "Understocked", L1620 &gt; 1.5, "Overstocked")</f>
        <v>Understocked</v>
      </c>
    </row>
    <row r="1621" spans="1:13" hidden="1" x14ac:dyDescent="0.3">
      <c r="A1621" t="s">
        <v>1872</v>
      </c>
      <c r="B1621" s="3" t="s">
        <v>49</v>
      </c>
      <c r="C1621" s="3">
        <v>1219</v>
      </c>
      <c r="D1621" s="3" t="str">
        <f t="shared" si="39"/>
        <v xml:space="preserve">46 </v>
      </c>
      <c r="E1621" s="3">
        <v>23</v>
      </c>
      <c r="I1621" t="s">
        <v>14</v>
      </c>
      <c r="J1621" s="3">
        <f>Table1[[#This Row],[Quantity_Sold (int)]]/Table1[[#This Row],[Quantity_In_Inventory]]</f>
        <v>3.7735849056603772E-2</v>
      </c>
      <c r="M1621" t="str" cm="1">
        <f t="array" ref="M1621">_xlfn.IFS(AND(L1621 &gt;= 0.5,L1621 &lt;= 1.5), "Perfect", L1621 &lt; 0.5, "Understocked", L1621 &gt; 1.5, "Overstocked")</f>
        <v>Understocked</v>
      </c>
    </row>
    <row r="1622" spans="1:13" hidden="1" x14ac:dyDescent="0.3">
      <c r="A1622" t="s">
        <v>1873</v>
      </c>
      <c r="B1622" s="3" t="s">
        <v>49</v>
      </c>
      <c r="C1622" s="3">
        <v>17</v>
      </c>
      <c r="D1622" s="3" t="str">
        <f t="shared" si="39"/>
        <v xml:space="preserve">34 </v>
      </c>
      <c r="E1622" s="3">
        <v>51</v>
      </c>
      <c r="I1622" t="s">
        <v>558</v>
      </c>
      <c r="J1622" s="3">
        <f>Table1[[#This Row],[Quantity_Sold (int)]]/Table1[[#This Row],[Quantity_In_Inventory]]</f>
        <v>2</v>
      </c>
      <c r="M1622" t="str" cm="1">
        <f t="array" ref="M1622">_xlfn.IFS(AND(L1622 &gt;= 0.5,L1622 &lt;= 1.5), "Perfect", L1622 &lt; 0.5, "Understocked", L1622 &gt; 1.5, "Overstocked")</f>
        <v>Understocked</v>
      </c>
    </row>
    <row r="1623" spans="1:13" hidden="1" x14ac:dyDescent="0.3">
      <c r="A1623" t="s">
        <v>1874</v>
      </c>
      <c r="B1623" s="3" t="s">
        <v>49</v>
      </c>
      <c r="C1623" s="3">
        <v>75</v>
      </c>
      <c r="D1623" s="3" t="str">
        <f t="shared" si="39"/>
        <v xml:space="preserve">36 </v>
      </c>
      <c r="E1623" s="3">
        <v>1952</v>
      </c>
      <c r="I1623" t="s">
        <v>382</v>
      </c>
      <c r="J1623" s="3">
        <f>Table1[[#This Row],[Quantity_Sold (int)]]/Table1[[#This Row],[Quantity_In_Inventory]]</f>
        <v>0.48</v>
      </c>
      <c r="M1623" t="str" cm="1">
        <f t="array" ref="M1623">_xlfn.IFS(AND(L1623 &gt;= 0.5,L1623 &lt;= 1.5), "Perfect", L1623 &lt; 0.5, "Understocked", L1623 &gt; 1.5, "Overstocked")</f>
        <v>Understocked</v>
      </c>
    </row>
    <row r="1624" spans="1:13" hidden="1" x14ac:dyDescent="0.3">
      <c r="A1624" t="s">
        <v>915</v>
      </c>
      <c r="B1624" s="3" t="s">
        <v>49</v>
      </c>
      <c r="C1624" s="3">
        <v>1207</v>
      </c>
      <c r="D1624" s="3" t="str">
        <f t="shared" si="39"/>
        <v xml:space="preserve">73 </v>
      </c>
      <c r="E1624" s="3">
        <v>44</v>
      </c>
      <c r="I1624" t="s">
        <v>944</v>
      </c>
      <c r="J1624" s="3">
        <f>Table1[[#This Row],[Quantity_Sold (int)]]/Table1[[#This Row],[Quantity_In_Inventory]]</f>
        <v>6.0480530240265118E-2</v>
      </c>
      <c r="M1624" t="str" cm="1">
        <f t="array" ref="M1624">_xlfn.IFS(AND(L1624 &gt;= 0.5,L1624 &lt;= 1.5), "Perfect", L1624 &lt; 0.5, "Understocked", L1624 &gt; 1.5, "Overstocked")</f>
        <v>Understocked</v>
      </c>
    </row>
    <row r="1625" spans="1:13" hidden="1" x14ac:dyDescent="0.3">
      <c r="A1625" t="s">
        <v>1875</v>
      </c>
      <c r="B1625" s="3" t="s">
        <v>49</v>
      </c>
      <c r="C1625" s="3">
        <v>161</v>
      </c>
      <c r="D1625" s="3" t="str">
        <f t="shared" si="39"/>
        <v xml:space="preserve">48 </v>
      </c>
      <c r="E1625" s="3">
        <v>2</v>
      </c>
      <c r="I1625" t="s">
        <v>1668</v>
      </c>
      <c r="J1625" s="3">
        <f>Table1[[#This Row],[Quantity_Sold (int)]]/Table1[[#This Row],[Quantity_In_Inventory]]</f>
        <v>0.29813664596273293</v>
      </c>
      <c r="M1625" t="str" cm="1">
        <f t="array" ref="M1625">_xlfn.IFS(AND(L1625 &gt;= 0.5,L1625 &lt;= 1.5), "Perfect", L1625 &lt; 0.5, "Understocked", L1625 &gt; 1.5, "Overstocked")</f>
        <v>Understocked</v>
      </c>
    </row>
    <row r="1626" spans="1:13" hidden="1" x14ac:dyDescent="0.3">
      <c r="A1626" t="s">
        <v>1876</v>
      </c>
      <c r="B1626" s="3" t="s">
        <v>49</v>
      </c>
      <c r="C1626" s="3">
        <v>15</v>
      </c>
      <c r="D1626" s="3" t="str">
        <f t="shared" si="39"/>
        <v xml:space="preserve">20 </v>
      </c>
      <c r="E1626" s="3">
        <v>395</v>
      </c>
      <c r="I1626" t="s">
        <v>8</v>
      </c>
      <c r="J1626" s="3">
        <f>Table1[[#This Row],[Quantity_Sold (int)]]/Table1[[#This Row],[Quantity_In_Inventory]]</f>
        <v>1.3333333333333333</v>
      </c>
      <c r="M1626" t="str" cm="1">
        <f t="array" ref="M1626">_xlfn.IFS(AND(L1626 &gt;= 0.5,L1626 &lt;= 1.5), "Perfect", L1626 &lt; 0.5, "Understocked", L1626 &gt; 1.5, "Overstocked")</f>
        <v>Understocked</v>
      </c>
    </row>
    <row r="1627" spans="1:13" hidden="1" x14ac:dyDescent="0.3">
      <c r="A1627" t="s">
        <v>1877</v>
      </c>
      <c r="B1627" s="3" t="s">
        <v>49</v>
      </c>
      <c r="C1627" s="3">
        <v>119217</v>
      </c>
      <c r="D1627" s="3" t="str">
        <f t="shared" si="39"/>
        <v xml:space="preserve">247 </v>
      </c>
      <c r="E1627" s="3">
        <v>272</v>
      </c>
      <c r="I1627" t="s">
        <v>1505</v>
      </c>
      <c r="J1627" s="3">
        <f>Table1[[#This Row],[Quantity_Sold (int)]]/Table1[[#This Row],[Quantity_In_Inventory]]</f>
        <v>2.071852168734325E-3</v>
      </c>
      <c r="M1627" t="str" cm="1">
        <f t="array" ref="M1627">_xlfn.IFS(AND(L1627 &gt;= 0.5,L1627 &lt;= 1.5), "Perfect", L1627 &lt; 0.5, "Understocked", L1627 &gt; 1.5, "Overstocked")</f>
        <v>Understocked</v>
      </c>
    </row>
    <row r="1628" spans="1:13" hidden="1" x14ac:dyDescent="0.3">
      <c r="A1628" t="s">
        <v>1878</v>
      </c>
      <c r="B1628" s="3" t="s">
        <v>49</v>
      </c>
      <c r="C1628" s="3">
        <v>11</v>
      </c>
      <c r="D1628" s="3" t="str">
        <f t="shared" si="39"/>
        <v xml:space="preserve">27 </v>
      </c>
      <c r="E1628" s="3">
        <v>701</v>
      </c>
      <c r="I1628" t="s">
        <v>401</v>
      </c>
      <c r="J1628" s="3">
        <f>Table1[[#This Row],[Quantity_Sold (int)]]/Table1[[#This Row],[Quantity_In_Inventory]]</f>
        <v>2.4545454545454546</v>
      </c>
      <c r="M1628" t="str" cm="1">
        <f t="array" ref="M1628">_xlfn.IFS(AND(L1628 &gt;= 0.5,L1628 &lt;= 1.5), "Perfect", L1628 &lt; 0.5, "Understocked", L1628 &gt; 1.5, "Overstocked")</f>
        <v>Understocked</v>
      </c>
    </row>
    <row r="1629" spans="1:13" hidden="1" x14ac:dyDescent="0.3">
      <c r="A1629" t="s">
        <v>498</v>
      </c>
      <c r="B1629" s="3" t="s">
        <v>49</v>
      </c>
      <c r="C1629" s="3">
        <v>224</v>
      </c>
      <c r="D1629" s="3" t="str">
        <f t="shared" si="39"/>
        <v xml:space="preserve">700 </v>
      </c>
      <c r="E1629" s="3">
        <v>34</v>
      </c>
      <c r="I1629" t="s">
        <v>231</v>
      </c>
      <c r="J1629" s="3">
        <f>Table1[[#This Row],[Quantity_Sold (int)]]/Table1[[#This Row],[Quantity_In_Inventory]]</f>
        <v>3.125</v>
      </c>
      <c r="M1629" t="str" cm="1">
        <f t="array" ref="M1629">_xlfn.IFS(AND(L1629 &gt;= 0.5,L1629 &lt;= 1.5), "Perfect", L1629 &lt; 0.5, "Understocked", L1629 &gt; 1.5, "Overstocked")</f>
        <v>Understocked</v>
      </c>
    </row>
    <row r="1630" spans="1:13" hidden="1" x14ac:dyDescent="0.3">
      <c r="A1630" t="s">
        <v>1879</v>
      </c>
      <c r="B1630" s="3" t="s">
        <v>49</v>
      </c>
      <c r="C1630" s="3">
        <v>7282</v>
      </c>
      <c r="D1630" s="3" t="str">
        <f t="shared" si="39"/>
        <v xml:space="preserve">268 </v>
      </c>
      <c r="E1630" s="3">
        <v>254</v>
      </c>
      <c r="I1630" t="s">
        <v>191</v>
      </c>
      <c r="J1630" s="3">
        <f>Table1[[#This Row],[Quantity_Sold (int)]]/Table1[[#This Row],[Quantity_In_Inventory]]</f>
        <v>3.6803076078000548E-2</v>
      </c>
      <c r="M1630" t="str" cm="1">
        <f t="array" ref="M1630">_xlfn.IFS(AND(L1630 &gt;= 0.5,L1630 &lt;= 1.5), "Perfect", L1630 &lt; 0.5, "Understocked", L1630 &gt; 1.5, "Overstocked")</f>
        <v>Understocked</v>
      </c>
    </row>
    <row r="1631" spans="1:13" hidden="1" x14ac:dyDescent="0.3">
      <c r="A1631" t="s">
        <v>1880</v>
      </c>
      <c r="B1631" s="3" t="s">
        <v>49</v>
      </c>
      <c r="C1631" s="3">
        <v>53</v>
      </c>
      <c r="D1631" s="3" t="str">
        <f t="shared" si="39"/>
        <v xml:space="preserve">28 </v>
      </c>
      <c r="E1631" s="3">
        <v>27</v>
      </c>
      <c r="I1631" t="s">
        <v>5</v>
      </c>
      <c r="J1631" s="3">
        <f>Table1[[#This Row],[Quantity_Sold (int)]]/Table1[[#This Row],[Quantity_In_Inventory]]</f>
        <v>0.52830188679245282</v>
      </c>
      <c r="M1631" t="str" cm="1">
        <f t="array" ref="M1631">_xlfn.IFS(AND(L1631 &gt;= 0.5,L1631 &lt;= 1.5), "Perfect", L1631 &lt; 0.5, "Understocked", L1631 &gt; 1.5, "Overstocked")</f>
        <v>Understocked</v>
      </c>
    </row>
    <row r="1632" spans="1:13" hidden="1" x14ac:dyDescent="0.3">
      <c r="A1632" t="s">
        <v>1881</v>
      </c>
      <c r="B1632" s="3" t="s">
        <v>49</v>
      </c>
      <c r="C1632" s="3">
        <v>576</v>
      </c>
      <c r="D1632" s="3" t="str">
        <f t="shared" si="39"/>
        <v xml:space="preserve">21 </v>
      </c>
      <c r="E1632" s="3">
        <v>108</v>
      </c>
      <c r="I1632" t="s">
        <v>393</v>
      </c>
      <c r="J1632" s="3">
        <f>Table1[[#This Row],[Quantity_Sold (int)]]/Table1[[#This Row],[Quantity_In_Inventory]]</f>
        <v>3.6458333333333336E-2</v>
      </c>
      <c r="M1632" t="str" cm="1">
        <f t="array" ref="M1632">_xlfn.IFS(AND(L1632 &gt;= 0.5,L1632 &lt;= 1.5), "Perfect", L1632 &lt; 0.5, "Understocked", L1632 &gt; 1.5, "Overstocked")</f>
        <v>Understocked</v>
      </c>
    </row>
    <row r="1633" spans="1:13" hidden="1" x14ac:dyDescent="0.3">
      <c r="A1633" t="s">
        <v>1882</v>
      </c>
      <c r="B1633" s="3" t="s">
        <v>49</v>
      </c>
      <c r="C1633" s="3">
        <v>48</v>
      </c>
      <c r="D1633" s="3" t="str">
        <f t="shared" si="39"/>
        <v xml:space="preserve">92 </v>
      </c>
      <c r="E1633" s="3">
        <v>111</v>
      </c>
      <c r="I1633" t="s">
        <v>1883</v>
      </c>
      <c r="J1633" s="3">
        <f>Table1[[#This Row],[Quantity_Sold (int)]]/Table1[[#This Row],[Quantity_In_Inventory]]</f>
        <v>1.9166666666666667</v>
      </c>
      <c r="M1633" t="str" cm="1">
        <f t="array" ref="M1633">_xlfn.IFS(AND(L1633 &gt;= 0.5,L1633 &lt;= 1.5), "Perfect", L1633 &lt; 0.5, "Understocked", L1633 &gt; 1.5, "Overstocked")</f>
        <v>Understocked</v>
      </c>
    </row>
    <row r="1634" spans="1:13" hidden="1" x14ac:dyDescent="0.3">
      <c r="A1634" t="s">
        <v>1884</v>
      </c>
      <c r="B1634" s="3" t="s">
        <v>49</v>
      </c>
      <c r="C1634" s="3">
        <v>397</v>
      </c>
      <c r="D1634" s="3" t="str">
        <f t="shared" si="39"/>
        <v xml:space="preserve">45 </v>
      </c>
      <c r="E1634" s="3">
        <v>663</v>
      </c>
      <c r="I1634" t="s">
        <v>63</v>
      </c>
      <c r="J1634" s="3">
        <f>Table1[[#This Row],[Quantity_Sold (int)]]/Table1[[#This Row],[Quantity_In_Inventory]]</f>
        <v>0.11335012594458438</v>
      </c>
      <c r="M1634" t="str" cm="1">
        <f t="array" ref="M1634">_xlfn.IFS(AND(L1634 &gt;= 0.5,L1634 &lt;= 1.5), "Perfect", L1634 &lt; 0.5, "Understocked", L1634 &gt; 1.5, "Overstocked")</f>
        <v>Understocked</v>
      </c>
    </row>
    <row r="1635" spans="1:13" hidden="1" x14ac:dyDescent="0.3">
      <c r="A1635" t="s">
        <v>958</v>
      </c>
      <c r="B1635" s="3" t="s">
        <v>49</v>
      </c>
      <c r="C1635" s="3">
        <v>16</v>
      </c>
      <c r="D1635" s="3" t="str">
        <f t="shared" si="39"/>
        <v xml:space="preserve">175 </v>
      </c>
      <c r="E1635" s="3">
        <v>1905</v>
      </c>
      <c r="I1635" t="s">
        <v>407</v>
      </c>
      <c r="J1635" s="3">
        <f>Table1[[#This Row],[Quantity_Sold (int)]]/Table1[[#This Row],[Quantity_In_Inventory]]</f>
        <v>10.9375</v>
      </c>
      <c r="M1635" t="str" cm="1">
        <f t="array" ref="M1635">_xlfn.IFS(AND(L1635 &gt;= 0.5,L1635 &lt;= 1.5), "Perfect", L1635 &lt; 0.5, "Understocked", L1635 &gt; 1.5, "Overstocked")</f>
        <v>Understocked</v>
      </c>
    </row>
    <row r="1636" spans="1:13" hidden="1" x14ac:dyDescent="0.3">
      <c r="A1636" t="s">
        <v>1885</v>
      </c>
      <c r="B1636" s="3" t="s">
        <v>49</v>
      </c>
      <c r="C1636" s="3">
        <v>400</v>
      </c>
      <c r="D1636" s="3" t="str">
        <f t="shared" si="39"/>
        <v xml:space="preserve">53 </v>
      </c>
      <c r="E1636" s="3">
        <v>64</v>
      </c>
      <c r="I1636" t="s">
        <v>824</v>
      </c>
      <c r="J1636" s="3">
        <f>Table1[[#This Row],[Quantity_Sold (int)]]/Table1[[#This Row],[Quantity_In_Inventory]]</f>
        <v>0.13250000000000001</v>
      </c>
      <c r="M1636" t="str" cm="1">
        <f t="array" ref="M1636">_xlfn.IFS(AND(L1636 &gt;= 0.5,L1636 &lt;= 1.5), "Perfect", L1636 &lt; 0.5, "Understocked", L1636 &gt; 1.5, "Overstocked")</f>
        <v>Understocked</v>
      </c>
    </row>
    <row r="1637" spans="1:13" hidden="1" x14ac:dyDescent="0.3">
      <c r="A1637" t="s">
        <v>1886</v>
      </c>
      <c r="B1637" s="3" t="s">
        <v>49</v>
      </c>
      <c r="C1637" s="3">
        <v>28978</v>
      </c>
      <c r="D1637" s="3" t="str">
        <f t="shared" si="39"/>
        <v xml:space="preserve">20 </v>
      </c>
      <c r="E1637" s="3">
        <v>1768</v>
      </c>
      <c r="I1637" t="s">
        <v>8</v>
      </c>
      <c r="J1637" s="3">
        <f>Table1[[#This Row],[Quantity_Sold (int)]]/Table1[[#This Row],[Quantity_In_Inventory]]</f>
        <v>6.9017875629788115E-4</v>
      </c>
      <c r="M1637" t="str" cm="1">
        <f t="array" ref="M1637">_xlfn.IFS(AND(L1637 &gt;= 0.5,L1637 &lt;= 1.5), "Perfect", L1637 &lt; 0.5, "Understocked", L1637 &gt; 1.5, "Overstocked")</f>
        <v>Understocked</v>
      </c>
    </row>
    <row r="1638" spans="1:13" hidden="1" x14ac:dyDescent="0.3">
      <c r="A1638" t="s">
        <v>1887</v>
      </c>
      <c r="B1638" s="3" t="s">
        <v>49</v>
      </c>
      <c r="C1638" s="3">
        <v>11403</v>
      </c>
      <c r="D1638" s="3" t="str">
        <f t="shared" si="39"/>
        <v xml:space="preserve">21 </v>
      </c>
      <c r="E1638" s="3">
        <v>5257</v>
      </c>
      <c r="I1638" t="s">
        <v>393</v>
      </c>
      <c r="J1638" s="3">
        <f>Table1[[#This Row],[Quantity_Sold (int)]]/Table1[[#This Row],[Quantity_In_Inventory]]</f>
        <v>1.841620626151013E-3</v>
      </c>
      <c r="M1638" t="str" cm="1">
        <f t="array" ref="M1638">_xlfn.IFS(AND(L1638 &gt;= 0.5,L1638 &lt;= 1.5), "Perfect", L1638 &lt; 0.5, "Understocked", L1638 &gt; 1.5, "Overstocked")</f>
        <v>Understocked</v>
      </c>
    </row>
    <row r="1639" spans="1:13" hidden="1" x14ac:dyDescent="0.3">
      <c r="A1639" t="s">
        <v>1888</v>
      </c>
      <c r="B1639" s="3" t="s">
        <v>49</v>
      </c>
      <c r="C1639" s="3">
        <v>19951</v>
      </c>
      <c r="D1639" s="3" t="str">
        <f t="shared" si="39"/>
        <v xml:space="preserve">340 </v>
      </c>
      <c r="E1639" s="3">
        <v>26</v>
      </c>
      <c r="I1639" t="s">
        <v>1889</v>
      </c>
      <c r="J1639" s="3">
        <f>Table1[[#This Row],[Quantity_Sold (int)]]/Table1[[#This Row],[Quantity_In_Inventory]]</f>
        <v>1.7041752293118141E-2</v>
      </c>
      <c r="M1639" t="str" cm="1">
        <f t="array" ref="M1639">_xlfn.IFS(AND(L1639 &gt;= 0.5,L1639 &lt;= 1.5), "Perfect", L1639 &lt; 0.5, "Understocked", L1639 &gt; 1.5, "Overstocked")</f>
        <v>Understocked</v>
      </c>
    </row>
    <row r="1640" spans="1:13" hidden="1" x14ac:dyDescent="0.3">
      <c r="A1640" t="s">
        <v>1890</v>
      </c>
      <c r="B1640" s="3" t="s">
        <v>49</v>
      </c>
      <c r="C1640" s="3">
        <v>46</v>
      </c>
      <c r="D1640" s="3" t="str">
        <f t="shared" si="39"/>
        <v xml:space="preserve">405 </v>
      </c>
      <c r="E1640" s="3">
        <v>85</v>
      </c>
      <c r="I1640" t="s">
        <v>1891</v>
      </c>
      <c r="J1640" s="3">
        <f>Table1[[#This Row],[Quantity_Sold (int)]]/Table1[[#This Row],[Quantity_In_Inventory]]</f>
        <v>8.804347826086957</v>
      </c>
      <c r="M1640" t="str" cm="1">
        <f t="array" ref="M1640">_xlfn.IFS(AND(L1640 &gt;= 0.5,L1640 &lt;= 1.5), "Perfect", L1640 &lt; 0.5, "Understocked", L1640 &gt; 1.5, "Overstocked")</f>
        <v>Understocked</v>
      </c>
    </row>
    <row r="1641" spans="1:13" hidden="1" x14ac:dyDescent="0.3">
      <c r="A1641" t="s">
        <v>1892</v>
      </c>
      <c r="B1641" s="3" t="s">
        <v>49</v>
      </c>
      <c r="C1641" s="3">
        <v>102</v>
      </c>
      <c r="D1641" s="3" t="str">
        <f t="shared" si="39"/>
        <v xml:space="preserve">86 </v>
      </c>
      <c r="E1641" s="3">
        <v>107</v>
      </c>
      <c r="I1641" t="s">
        <v>584</v>
      </c>
      <c r="J1641" s="3">
        <f>Table1[[#This Row],[Quantity_Sold (int)]]/Table1[[#This Row],[Quantity_In_Inventory]]</f>
        <v>0.84313725490196079</v>
      </c>
      <c r="M1641" t="str" cm="1">
        <f t="array" ref="M1641">_xlfn.IFS(AND(L1641 &gt;= 0.5,L1641 &lt;= 1.5), "Perfect", L1641 &lt; 0.5, "Understocked", L1641 &gt; 1.5, "Overstocked")</f>
        <v>Understocked</v>
      </c>
    </row>
    <row r="1642" spans="1:13" hidden="1" x14ac:dyDescent="0.3">
      <c r="A1642" t="s">
        <v>1893</v>
      </c>
      <c r="B1642" s="3" t="s">
        <v>49</v>
      </c>
      <c r="C1642" s="3">
        <v>8</v>
      </c>
      <c r="D1642" s="3" t="str">
        <f t="shared" si="39"/>
        <v xml:space="preserve">275 </v>
      </c>
      <c r="E1642" s="3">
        <v>76</v>
      </c>
      <c r="I1642" t="s">
        <v>1083</v>
      </c>
      <c r="J1642" s="3">
        <f>Table1[[#This Row],[Quantity_Sold (int)]]/Table1[[#This Row],[Quantity_In_Inventory]]</f>
        <v>34.375</v>
      </c>
      <c r="M1642" t="str" cm="1">
        <f t="array" ref="M1642">_xlfn.IFS(AND(L1642 &gt;= 0.5,L1642 &lt;= 1.5), "Perfect", L1642 &lt; 0.5, "Understocked", L1642 &gt; 1.5, "Overstocked")</f>
        <v>Understocked</v>
      </c>
    </row>
    <row r="1643" spans="1:13" hidden="1" x14ac:dyDescent="0.3">
      <c r="A1643" t="s">
        <v>1894</v>
      </c>
      <c r="B1643" s="3" t="s">
        <v>49</v>
      </c>
      <c r="C1643" s="3">
        <v>29913</v>
      </c>
      <c r="D1643" s="3" t="str">
        <f t="shared" si="39"/>
        <v xml:space="preserve">20 </v>
      </c>
      <c r="E1643" s="3">
        <v>147</v>
      </c>
      <c r="I1643" t="s">
        <v>8</v>
      </c>
      <c r="J1643" s="3">
        <f>Table1[[#This Row],[Quantity_Sold (int)]]/Table1[[#This Row],[Quantity_In_Inventory]]</f>
        <v>6.6860562297328923E-4</v>
      </c>
      <c r="M1643" t="str" cm="1">
        <f t="array" ref="M1643">_xlfn.IFS(AND(L1643 &gt;= 0.5,L1643 &lt;= 1.5), "Perfect", L1643 &lt; 0.5, "Understocked", L1643 &gt; 1.5, "Overstocked")</f>
        <v>Understocked</v>
      </c>
    </row>
    <row r="1644" spans="1:13" hidden="1" x14ac:dyDescent="0.3">
      <c r="A1644" t="s">
        <v>1895</v>
      </c>
      <c r="B1644" s="3" t="s">
        <v>49</v>
      </c>
      <c r="C1644" s="3">
        <v>68</v>
      </c>
      <c r="D1644" s="3" t="str">
        <f t="shared" si="39"/>
        <v xml:space="preserve">348 </v>
      </c>
      <c r="E1644" s="3">
        <v>12704</v>
      </c>
      <c r="I1644" t="s">
        <v>1896</v>
      </c>
      <c r="J1644" s="3">
        <f>Table1[[#This Row],[Quantity_Sold (int)]]/Table1[[#This Row],[Quantity_In_Inventory]]</f>
        <v>5.117647058823529</v>
      </c>
      <c r="M1644" t="str" cm="1">
        <f t="array" ref="M1644">_xlfn.IFS(AND(L1644 &gt;= 0.5,L1644 &lt;= 1.5), "Perfect", L1644 &lt; 0.5, "Understocked", L1644 &gt; 1.5, "Overstocked")</f>
        <v>Understocked</v>
      </c>
    </row>
    <row r="1645" spans="1:13" hidden="1" x14ac:dyDescent="0.3">
      <c r="A1645" t="s">
        <v>1897</v>
      </c>
      <c r="B1645" s="3" t="s">
        <v>49</v>
      </c>
      <c r="C1645" s="3">
        <v>2968</v>
      </c>
      <c r="D1645" s="3" t="str">
        <f t="shared" si="39"/>
        <v xml:space="preserve">50 </v>
      </c>
      <c r="E1645" s="3">
        <v>25661</v>
      </c>
      <c r="I1645" t="s">
        <v>256</v>
      </c>
      <c r="J1645" s="3">
        <f>Table1[[#This Row],[Quantity_Sold (int)]]/Table1[[#This Row],[Quantity_In_Inventory]]</f>
        <v>1.6846361185983826E-2</v>
      </c>
      <c r="M1645" t="str" cm="1">
        <f t="array" ref="M1645">_xlfn.IFS(AND(L1645 &gt;= 0.5,L1645 &lt;= 1.5), "Perfect", L1645 &lt; 0.5, "Understocked", L1645 &gt; 1.5, "Overstocked")</f>
        <v>Understocked</v>
      </c>
    </row>
    <row r="1646" spans="1:13" hidden="1" x14ac:dyDescent="0.3">
      <c r="A1646" t="s">
        <v>1898</v>
      </c>
      <c r="B1646" s="3" t="s">
        <v>49</v>
      </c>
      <c r="C1646" s="3">
        <v>34988</v>
      </c>
      <c r="D1646" s="3" t="str">
        <f t="shared" si="39"/>
        <v xml:space="preserve">50 </v>
      </c>
      <c r="E1646" s="3">
        <v>136</v>
      </c>
      <c r="I1646" t="s">
        <v>256</v>
      </c>
      <c r="J1646" s="3">
        <f>Table1[[#This Row],[Quantity_Sold (int)]]/Table1[[#This Row],[Quantity_In_Inventory]]</f>
        <v>1.4290613924774209E-3</v>
      </c>
      <c r="M1646" t="str" cm="1">
        <f t="array" ref="M1646">_xlfn.IFS(AND(L1646 &gt;= 0.5,L1646 &lt;= 1.5), "Perfect", L1646 &lt; 0.5, "Understocked", L1646 &gt; 1.5, "Overstocked")</f>
        <v>Understocked</v>
      </c>
    </row>
    <row r="1647" spans="1:13" hidden="1" x14ac:dyDescent="0.3">
      <c r="A1647" t="s">
        <v>1899</v>
      </c>
      <c r="B1647" s="3" t="s">
        <v>49</v>
      </c>
      <c r="C1647" s="3">
        <v>90</v>
      </c>
      <c r="D1647" s="3" t="str">
        <f t="shared" si="39"/>
        <v xml:space="preserve">62 </v>
      </c>
      <c r="E1647" s="3">
        <v>74</v>
      </c>
      <c r="I1647" t="s">
        <v>656</v>
      </c>
      <c r="J1647" s="3">
        <f>Table1[[#This Row],[Quantity_Sold (int)]]/Table1[[#This Row],[Quantity_In_Inventory]]</f>
        <v>0.68888888888888888</v>
      </c>
      <c r="M1647" t="str" cm="1">
        <f t="array" ref="M1647">_xlfn.IFS(AND(L1647 &gt;= 0.5,L1647 &lt;= 1.5), "Perfect", L1647 &lt; 0.5, "Understocked", L1647 &gt; 1.5, "Overstocked")</f>
        <v>Understocked</v>
      </c>
    </row>
    <row r="1648" spans="1:13" hidden="1" x14ac:dyDescent="0.3">
      <c r="A1648" t="s">
        <v>1900</v>
      </c>
      <c r="B1648" s="3" t="s">
        <v>49</v>
      </c>
      <c r="C1648" s="3">
        <v>155</v>
      </c>
      <c r="D1648" s="3" t="str">
        <f t="shared" si="39"/>
        <v xml:space="preserve">87 </v>
      </c>
      <c r="E1648" s="3">
        <v>1271</v>
      </c>
      <c r="I1648" t="s">
        <v>284</v>
      </c>
      <c r="J1648" s="3">
        <f>Table1[[#This Row],[Quantity_Sold (int)]]/Table1[[#This Row],[Quantity_In_Inventory]]</f>
        <v>0.56129032258064515</v>
      </c>
      <c r="M1648" t="str" cm="1">
        <f t="array" ref="M1648">_xlfn.IFS(AND(L1648 &gt;= 0.5,L1648 &lt;= 1.5), "Perfect", L1648 &lt; 0.5, "Understocked", L1648 &gt; 1.5, "Overstocked")</f>
        <v>Understocked</v>
      </c>
    </row>
    <row r="1649" spans="1:13" hidden="1" x14ac:dyDescent="0.3">
      <c r="A1649" t="s">
        <v>1078</v>
      </c>
      <c r="B1649" s="3" t="s">
        <v>49</v>
      </c>
      <c r="C1649" s="3">
        <v>10026</v>
      </c>
      <c r="D1649" s="3" t="str">
        <f t="shared" si="39"/>
        <v xml:space="preserve">327 </v>
      </c>
      <c r="E1649" s="3">
        <v>122</v>
      </c>
      <c r="I1649" t="s">
        <v>290</v>
      </c>
      <c r="J1649" s="3">
        <f>Table1[[#This Row],[Quantity_Sold (int)]]/Table1[[#This Row],[Quantity_In_Inventory]]</f>
        <v>3.2615200478755234E-2</v>
      </c>
      <c r="M1649" t="str" cm="1">
        <f t="array" ref="M1649">_xlfn.IFS(AND(L1649 &gt;= 0.5,L1649 &lt;= 1.5), "Perfect", L1649 &lt; 0.5, "Understocked", L1649 &gt; 1.5, "Overstocked")</f>
        <v>Understocked</v>
      </c>
    </row>
    <row r="1650" spans="1:13" hidden="1" x14ac:dyDescent="0.3">
      <c r="A1650" t="s">
        <v>1901</v>
      </c>
      <c r="B1650" s="3" t="s">
        <v>49</v>
      </c>
      <c r="C1650" s="3">
        <v>66</v>
      </c>
      <c r="D1650" s="3" t="str">
        <f t="shared" si="39"/>
        <v xml:space="preserve">111 </v>
      </c>
      <c r="E1650" s="3">
        <v>208</v>
      </c>
      <c r="I1650" t="s">
        <v>647</v>
      </c>
      <c r="J1650" s="3">
        <f>Table1[[#This Row],[Quantity_Sold (int)]]/Table1[[#This Row],[Quantity_In_Inventory]]</f>
        <v>1.6818181818181819</v>
      </c>
      <c r="M1650" t="str" cm="1">
        <f t="array" ref="M1650">_xlfn.IFS(AND(L1650 &gt;= 0.5,L1650 &lt;= 1.5), "Perfect", L1650 &lt; 0.5, "Understocked", L1650 &gt; 1.5, "Overstocked")</f>
        <v>Understocked</v>
      </c>
    </row>
    <row r="1651" spans="1:13" hidden="1" x14ac:dyDescent="0.3">
      <c r="A1651" t="s">
        <v>1902</v>
      </c>
      <c r="B1651" s="3" t="s">
        <v>49</v>
      </c>
      <c r="C1651" s="3">
        <v>146</v>
      </c>
      <c r="D1651" s="3" t="str">
        <f t="shared" si="39"/>
        <v xml:space="preserve">21 </v>
      </c>
      <c r="E1651" s="3">
        <v>29</v>
      </c>
      <c r="I1651" t="s">
        <v>393</v>
      </c>
      <c r="J1651" s="3">
        <f>Table1[[#This Row],[Quantity_Sold (int)]]/Table1[[#This Row],[Quantity_In_Inventory]]</f>
        <v>0.14383561643835616</v>
      </c>
      <c r="M1651" t="str" cm="1">
        <f t="array" ref="M1651">_xlfn.IFS(AND(L1651 &gt;= 0.5,L1651 &lt;= 1.5), "Perfect", L1651 &lt; 0.5, "Understocked", L1651 &gt; 1.5, "Overstocked")</f>
        <v>Understocked</v>
      </c>
    </row>
    <row r="1652" spans="1:13" hidden="1" x14ac:dyDescent="0.3">
      <c r="A1652" t="s">
        <v>1903</v>
      </c>
      <c r="B1652" s="3" t="s">
        <v>49</v>
      </c>
      <c r="C1652" s="3">
        <v>14</v>
      </c>
      <c r="D1652" s="3" t="str">
        <f t="shared" si="39"/>
        <v xml:space="preserve">28 </v>
      </c>
      <c r="E1652" s="3">
        <v>40</v>
      </c>
      <c r="I1652" t="s">
        <v>5</v>
      </c>
      <c r="J1652" s="3">
        <f>Table1[[#This Row],[Quantity_Sold (int)]]/Table1[[#This Row],[Quantity_In_Inventory]]</f>
        <v>2</v>
      </c>
      <c r="M1652" t="str" cm="1">
        <f t="array" ref="M1652">_xlfn.IFS(AND(L1652 &gt;= 0.5,L1652 &lt;= 1.5), "Perfect", L1652 &lt; 0.5, "Understocked", L1652 &gt; 1.5, "Overstocked")</f>
        <v>Understocked</v>
      </c>
    </row>
    <row r="1653" spans="1:13" hidden="1" x14ac:dyDescent="0.3">
      <c r="A1653" t="s">
        <v>1904</v>
      </c>
      <c r="B1653" s="3" t="s">
        <v>240</v>
      </c>
      <c r="C1653" s="3">
        <v>87</v>
      </c>
      <c r="D1653" s="3" t="str">
        <f t="shared" si="39"/>
        <v xml:space="preserve">1 </v>
      </c>
      <c r="E1653" s="3">
        <v>68</v>
      </c>
      <c r="I1653" t="s">
        <v>36</v>
      </c>
      <c r="J1653" s="3">
        <f>Table1[[#This Row],[Quantity_Sold (int)]]/Table1[[#This Row],[Quantity_In_Inventory]]</f>
        <v>1.1494252873563218E-2</v>
      </c>
      <c r="M1653" t="str" cm="1">
        <f t="array" ref="M1653">_xlfn.IFS(AND(L1653 &gt;= 0.5,L1653 &lt;= 1.5), "Perfect", L1653 &lt; 0.5, "Understocked", L1653 &gt; 1.5, "Overstocked")</f>
        <v>Understocked</v>
      </c>
    </row>
    <row r="1654" spans="1:13" hidden="1" x14ac:dyDescent="0.3">
      <c r="A1654" t="s">
        <v>1905</v>
      </c>
      <c r="B1654" s="3" t="s">
        <v>240</v>
      </c>
      <c r="C1654" s="3">
        <v>36</v>
      </c>
      <c r="D1654" s="3" t="str">
        <f t="shared" si="39"/>
        <v xml:space="preserve">99 </v>
      </c>
      <c r="E1654" s="3">
        <v>14</v>
      </c>
      <c r="I1654" t="s">
        <v>1906</v>
      </c>
      <c r="J1654" s="3">
        <f>Table1[[#This Row],[Quantity_Sold (int)]]/Table1[[#This Row],[Quantity_In_Inventory]]</f>
        <v>2.75</v>
      </c>
      <c r="M1654" t="str" cm="1">
        <f t="array" ref="M1654">_xlfn.IFS(AND(L1654 &gt;= 0.5,L1654 &lt;= 1.5), "Perfect", L1654 &lt; 0.5, "Understocked", L1654 &gt; 1.5, "Overstocked")</f>
        <v>Understocked</v>
      </c>
    </row>
    <row r="1655" spans="1:13" hidden="1" x14ac:dyDescent="0.3">
      <c r="A1655" t="s">
        <v>1907</v>
      </c>
      <c r="B1655" s="3" t="s">
        <v>240</v>
      </c>
      <c r="C1655" s="3">
        <v>23</v>
      </c>
      <c r="D1655" s="3" t="str">
        <f t="shared" si="39"/>
        <v xml:space="preserve">38 </v>
      </c>
      <c r="E1655" s="3">
        <v>23</v>
      </c>
      <c r="I1655" t="s">
        <v>752</v>
      </c>
      <c r="J1655" s="3">
        <f>Table1[[#This Row],[Quantity_Sold (int)]]/Table1[[#This Row],[Quantity_In_Inventory]]</f>
        <v>1.6521739130434783</v>
      </c>
      <c r="M1655" t="str" cm="1">
        <f t="array" ref="M1655">_xlfn.IFS(AND(L1655 &gt;= 0.5,L1655 &lt;= 1.5), "Perfect", L1655 &lt; 0.5, "Understocked", L1655 &gt; 1.5, "Overstocked")</f>
        <v>Understocked</v>
      </c>
    </row>
    <row r="1656" spans="1:13" hidden="1" x14ac:dyDescent="0.3">
      <c r="A1656" t="s">
        <v>1614</v>
      </c>
      <c r="B1656" s="3" t="s">
        <v>240</v>
      </c>
      <c r="C1656" s="3">
        <v>20</v>
      </c>
      <c r="D1656" s="3" t="str">
        <f t="shared" si="39"/>
        <v xml:space="preserve">37 </v>
      </c>
      <c r="E1656" s="3">
        <v>27</v>
      </c>
      <c r="I1656" t="s">
        <v>986</v>
      </c>
      <c r="J1656" s="3">
        <f>Table1[[#This Row],[Quantity_Sold (int)]]/Table1[[#This Row],[Quantity_In_Inventory]]</f>
        <v>1.85</v>
      </c>
      <c r="M1656" t="str" cm="1">
        <f t="array" ref="M1656">_xlfn.IFS(AND(L1656 &gt;= 0.5,L1656 &lt;= 1.5), "Perfect", L1656 &lt; 0.5, "Understocked", L1656 &gt; 1.5, "Overstocked")</f>
        <v>Understocked</v>
      </c>
    </row>
    <row r="1657" spans="1:13" hidden="1" x14ac:dyDescent="0.3">
      <c r="A1657" t="s">
        <v>1908</v>
      </c>
      <c r="B1657" s="3" t="s">
        <v>240</v>
      </c>
      <c r="C1657" s="3">
        <v>5327</v>
      </c>
      <c r="D1657" s="3" t="str">
        <f t="shared" si="39"/>
        <v xml:space="preserve">108 </v>
      </c>
      <c r="E1657" s="3">
        <v>31</v>
      </c>
      <c r="I1657" t="s">
        <v>1691</v>
      </c>
      <c r="J1657" s="3">
        <f>Table1[[#This Row],[Quantity_Sold (int)]]/Table1[[#This Row],[Quantity_In_Inventory]]</f>
        <v>2.0274075464614228E-2</v>
      </c>
      <c r="M1657" t="str" cm="1">
        <f t="array" ref="M1657">_xlfn.IFS(AND(L1657 &gt;= 0.5,L1657 &lt;= 1.5), "Perfect", L1657 &lt; 0.5, "Understocked", L1657 &gt; 1.5, "Overstocked")</f>
        <v>Understocked</v>
      </c>
    </row>
    <row r="1658" spans="1:13" hidden="1" x14ac:dyDescent="0.3">
      <c r="A1658" t="s">
        <v>1909</v>
      </c>
      <c r="B1658" s="3" t="s">
        <v>240</v>
      </c>
      <c r="C1658" s="3">
        <v>229</v>
      </c>
      <c r="D1658" s="3" t="str">
        <f t="shared" si="39"/>
        <v xml:space="preserve">65 </v>
      </c>
      <c r="E1658" s="3">
        <v>1304</v>
      </c>
      <c r="I1658" t="s">
        <v>566</v>
      </c>
      <c r="J1658" s="3">
        <f>Table1[[#This Row],[Quantity_Sold (int)]]/Table1[[#This Row],[Quantity_In_Inventory]]</f>
        <v>0.28384279475982532</v>
      </c>
      <c r="M1658" t="str" cm="1">
        <f t="array" ref="M1658">_xlfn.IFS(AND(L1658 &gt;= 0.5,L1658 &lt;= 1.5), "Perfect", L1658 &lt; 0.5, "Understocked", L1658 &gt; 1.5, "Overstocked")</f>
        <v>Understocked</v>
      </c>
    </row>
    <row r="1659" spans="1:13" hidden="1" x14ac:dyDescent="0.3">
      <c r="A1659" t="s">
        <v>1910</v>
      </c>
      <c r="B1659" s="3" t="s">
        <v>240</v>
      </c>
      <c r="C1659" s="3">
        <v>97</v>
      </c>
      <c r="D1659" s="3" t="str">
        <f t="shared" si="39"/>
        <v xml:space="preserve">35 </v>
      </c>
      <c r="E1659" s="3">
        <v>26</v>
      </c>
      <c r="I1659" t="s">
        <v>676</v>
      </c>
      <c r="J1659" s="3">
        <f>Table1[[#This Row],[Quantity_Sold (int)]]/Table1[[#This Row],[Quantity_In_Inventory]]</f>
        <v>0.36082474226804123</v>
      </c>
      <c r="M1659" t="str" cm="1">
        <f t="array" ref="M1659">_xlfn.IFS(AND(L1659 &gt;= 0.5,L1659 &lt;= 1.5), "Perfect", L1659 &lt; 0.5, "Understocked", L1659 &gt; 1.5, "Overstocked")</f>
        <v>Understocked</v>
      </c>
    </row>
    <row r="1660" spans="1:13" hidden="1" x14ac:dyDescent="0.3">
      <c r="A1660" t="s">
        <v>1911</v>
      </c>
      <c r="B1660" s="3" t="s">
        <v>240</v>
      </c>
      <c r="C1660" s="3">
        <v>1290</v>
      </c>
      <c r="D1660" s="3" t="str">
        <f t="shared" si="39"/>
        <v xml:space="preserve">29 </v>
      </c>
      <c r="E1660" s="3">
        <v>18</v>
      </c>
      <c r="I1660" t="s">
        <v>139</v>
      </c>
      <c r="J1660" s="3">
        <f>Table1[[#This Row],[Quantity_Sold (int)]]/Table1[[#This Row],[Quantity_In_Inventory]]</f>
        <v>2.2480620155038759E-2</v>
      </c>
      <c r="M1660" t="str" cm="1">
        <f t="array" ref="M1660">_xlfn.IFS(AND(L1660 &gt;= 0.5,L1660 &lt;= 1.5), "Perfect", L1660 &lt; 0.5, "Understocked", L1660 &gt; 1.5, "Overstocked")</f>
        <v>Understocked</v>
      </c>
    </row>
    <row r="1661" spans="1:13" hidden="1" x14ac:dyDescent="0.3">
      <c r="A1661" t="s">
        <v>915</v>
      </c>
      <c r="B1661" s="3" t="s">
        <v>240</v>
      </c>
      <c r="C1661" s="3">
        <v>161</v>
      </c>
      <c r="D1661" s="3" t="str">
        <f t="shared" si="39"/>
        <v xml:space="preserve">434 </v>
      </c>
      <c r="E1661" s="3">
        <v>95</v>
      </c>
      <c r="I1661" t="s">
        <v>1912</v>
      </c>
      <c r="J1661" s="3">
        <f>Table1[[#This Row],[Quantity_Sold (int)]]/Table1[[#This Row],[Quantity_In_Inventory]]</f>
        <v>2.6956521739130435</v>
      </c>
      <c r="M1661" t="str" cm="1">
        <f t="array" ref="M1661">_xlfn.IFS(AND(L1661 &gt;= 0.5,L1661 &lt;= 1.5), "Perfect", L1661 &lt; 0.5, "Understocked", L1661 &gt; 1.5, "Overstocked")</f>
        <v>Understocked</v>
      </c>
    </row>
    <row r="1662" spans="1:13" hidden="1" x14ac:dyDescent="0.3">
      <c r="A1662" t="s">
        <v>1913</v>
      </c>
      <c r="B1662" s="3" t="s">
        <v>240</v>
      </c>
      <c r="C1662" s="3">
        <v>41</v>
      </c>
      <c r="D1662" s="3" t="str">
        <f t="shared" si="39"/>
        <v xml:space="preserve">27 </v>
      </c>
      <c r="E1662" s="3">
        <v>474</v>
      </c>
      <c r="I1662" t="s">
        <v>401</v>
      </c>
      <c r="J1662" s="3">
        <f>Table1[[#This Row],[Quantity_Sold (int)]]/Table1[[#This Row],[Quantity_In_Inventory]]</f>
        <v>0.65853658536585369</v>
      </c>
      <c r="M1662" t="str" cm="1">
        <f t="array" ref="M1662">_xlfn.IFS(AND(L1662 &gt;= 0.5,L1662 &lt;= 1.5), "Perfect", L1662 &lt; 0.5, "Understocked", L1662 &gt; 1.5, "Overstocked")</f>
        <v>Understocked</v>
      </c>
    </row>
    <row r="1663" spans="1:13" hidden="1" x14ac:dyDescent="0.3">
      <c r="A1663" t="s">
        <v>1914</v>
      </c>
      <c r="B1663" s="3" t="s">
        <v>240</v>
      </c>
      <c r="C1663" s="3">
        <v>47863</v>
      </c>
      <c r="D1663" s="3" t="str">
        <f t="shared" ref="D1663:D1726" si="40">SUBSTITUTE(SUBSTITUTE(I1663,"sold",""), "+", "")</f>
        <v xml:space="preserve">57 </v>
      </c>
      <c r="E1663" s="3">
        <v>191</v>
      </c>
      <c r="I1663" t="s">
        <v>1406</v>
      </c>
      <c r="J1663" s="3">
        <f>Table1[[#This Row],[Quantity_Sold (int)]]/Table1[[#This Row],[Quantity_In_Inventory]]</f>
        <v>1.1908990242985187E-3</v>
      </c>
      <c r="M1663" t="str" cm="1">
        <f t="array" ref="M1663">_xlfn.IFS(AND(L1663 &gt;= 0.5,L1663 &lt;= 1.5), "Perfect", L1663 &lt; 0.5, "Understocked", L1663 &gt; 1.5, "Overstocked")</f>
        <v>Understocked</v>
      </c>
    </row>
    <row r="1664" spans="1:13" hidden="1" x14ac:dyDescent="0.3">
      <c r="A1664" t="s">
        <v>1915</v>
      </c>
      <c r="B1664" s="3" t="s">
        <v>240</v>
      </c>
      <c r="C1664" s="3">
        <v>93</v>
      </c>
      <c r="D1664" s="3" t="str">
        <f t="shared" si="40"/>
        <v xml:space="preserve">23 </v>
      </c>
      <c r="E1664" s="3">
        <v>22</v>
      </c>
      <c r="I1664" t="s">
        <v>54</v>
      </c>
      <c r="J1664" s="3">
        <f>Table1[[#This Row],[Quantity_Sold (int)]]/Table1[[#This Row],[Quantity_In_Inventory]]</f>
        <v>0.24731182795698925</v>
      </c>
      <c r="M1664" t="str" cm="1">
        <f t="array" ref="M1664">_xlfn.IFS(AND(L1664 &gt;= 0.5,L1664 &lt;= 1.5), "Perfect", L1664 &lt; 0.5, "Understocked", L1664 &gt; 1.5, "Overstocked")</f>
        <v>Understocked</v>
      </c>
    </row>
    <row r="1665" spans="1:13" hidden="1" x14ac:dyDescent="0.3">
      <c r="A1665" t="s">
        <v>1916</v>
      </c>
      <c r="B1665" s="3" t="s">
        <v>240</v>
      </c>
      <c r="C1665" s="3">
        <v>5300</v>
      </c>
      <c r="D1665" s="3" t="str">
        <f t="shared" si="40"/>
        <v xml:space="preserve">88 </v>
      </c>
      <c r="E1665" s="3">
        <v>341</v>
      </c>
      <c r="I1665" t="s">
        <v>327</v>
      </c>
      <c r="J1665" s="3">
        <f>Table1[[#This Row],[Quantity_Sold (int)]]/Table1[[#This Row],[Quantity_In_Inventory]]</f>
        <v>1.6603773584905661E-2</v>
      </c>
      <c r="M1665" t="str" cm="1">
        <f t="array" ref="M1665">_xlfn.IFS(AND(L1665 &gt;= 0.5,L1665 &lt;= 1.5), "Perfect", L1665 &lt; 0.5, "Understocked", L1665 &gt; 1.5, "Overstocked")</f>
        <v>Understocked</v>
      </c>
    </row>
    <row r="1666" spans="1:13" hidden="1" x14ac:dyDescent="0.3">
      <c r="A1666" t="s">
        <v>1917</v>
      </c>
      <c r="B1666" s="3" t="s">
        <v>240</v>
      </c>
      <c r="C1666" s="3">
        <v>1520</v>
      </c>
      <c r="D1666" s="3" t="str">
        <f t="shared" si="40"/>
        <v xml:space="preserve">700 </v>
      </c>
      <c r="E1666" s="3">
        <v>1437</v>
      </c>
      <c r="I1666" t="s">
        <v>231</v>
      </c>
      <c r="J1666" s="3">
        <f>Table1[[#This Row],[Quantity_Sold (int)]]/Table1[[#This Row],[Quantity_In_Inventory]]</f>
        <v>0.46052631578947367</v>
      </c>
      <c r="M1666" t="str" cm="1">
        <f t="array" ref="M1666">_xlfn.IFS(AND(L1666 &gt;= 0.5,L1666 &lt;= 1.5), "Perfect", L1666 &lt; 0.5, "Understocked", L1666 &gt; 1.5, "Overstocked")</f>
        <v>Understocked</v>
      </c>
    </row>
    <row r="1667" spans="1:13" hidden="1" x14ac:dyDescent="0.3">
      <c r="A1667" t="s">
        <v>1918</v>
      </c>
      <c r="B1667" s="3" t="s">
        <v>240</v>
      </c>
      <c r="C1667" s="3">
        <v>44</v>
      </c>
      <c r="D1667" s="3" t="str">
        <f t="shared" si="40"/>
        <v xml:space="preserve">54 </v>
      </c>
      <c r="E1667" s="3">
        <v>323</v>
      </c>
      <c r="I1667" t="s">
        <v>295</v>
      </c>
      <c r="J1667" s="3">
        <f>Table1[[#This Row],[Quantity_Sold (int)]]/Table1[[#This Row],[Quantity_In_Inventory]]</f>
        <v>1.2272727272727273</v>
      </c>
      <c r="M1667" t="str" cm="1">
        <f t="array" ref="M1667">_xlfn.IFS(AND(L1667 &gt;= 0.5,L1667 &lt;= 1.5), "Perfect", L1667 &lt; 0.5, "Understocked", L1667 &gt; 1.5, "Overstocked")</f>
        <v>Understocked</v>
      </c>
    </row>
    <row r="1668" spans="1:13" hidden="1" x14ac:dyDescent="0.3">
      <c r="A1668" t="s">
        <v>1919</v>
      </c>
      <c r="B1668" s="3" t="s">
        <v>240</v>
      </c>
      <c r="C1668" s="3">
        <v>8</v>
      </c>
      <c r="D1668" s="3" t="str">
        <f t="shared" si="40"/>
        <v xml:space="preserve">35 </v>
      </c>
      <c r="E1668" s="3">
        <v>126</v>
      </c>
      <c r="I1668" t="s">
        <v>676</v>
      </c>
      <c r="J1668" s="3">
        <f>Table1[[#This Row],[Quantity_Sold (int)]]/Table1[[#This Row],[Quantity_In_Inventory]]</f>
        <v>4.375</v>
      </c>
      <c r="M1668" t="str" cm="1">
        <f t="array" ref="M1668">_xlfn.IFS(AND(L1668 &gt;= 0.5,L1668 &lt;= 1.5), "Perfect", L1668 &lt; 0.5, "Understocked", L1668 &gt; 1.5, "Overstocked")</f>
        <v>Understocked</v>
      </c>
    </row>
    <row r="1669" spans="1:13" hidden="1" x14ac:dyDescent="0.3">
      <c r="A1669" t="s">
        <v>1920</v>
      </c>
      <c r="B1669" s="3" t="s">
        <v>240</v>
      </c>
      <c r="C1669" s="3">
        <v>17</v>
      </c>
      <c r="D1669" s="3" t="str">
        <f t="shared" si="40"/>
        <v xml:space="preserve">59 </v>
      </c>
      <c r="E1669" s="3">
        <v>39</v>
      </c>
      <c r="I1669" t="s">
        <v>397</v>
      </c>
      <c r="J1669" s="3">
        <f>Table1[[#This Row],[Quantity_Sold (int)]]/Table1[[#This Row],[Quantity_In_Inventory]]</f>
        <v>3.4705882352941178</v>
      </c>
      <c r="M1669" t="str" cm="1">
        <f t="array" ref="M1669">_xlfn.IFS(AND(L1669 &gt;= 0.5,L1669 &lt;= 1.5), "Perfect", L1669 &lt; 0.5, "Understocked", L1669 &gt; 1.5, "Overstocked")</f>
        <v>Understocked</v>
      </c>
    </row>
    <row r="1670" spans="1:13" hidden="1" x14ac:dyDescent="0.3">
      <c r="A1670" t="s">
        <v>1921</v>
      </c>
      <c r="B1670" s="3" t="s">
        <v>240</v>
      </c>
      <c r="C1670" s="3">
        <v>34</v>
      </c>
      <c r="D1670" s="3" t="str">
        <f t="shared" si="40"/>
        <v xml:space="preserve">91 </v>
      </c>
      <c r="E1670" s="3">
        <v>423</v>
      </c>
      <c r="I1670" t="s">
        <v>532</v>
      </c>
      <c r="J1670" s="3">
        <f>Table1[[#This Row],[Quantity_Sold (int)]]/Table1[[#This Row],[Quantity_In_Inventory]]</f>
        <v>2.6764705882352939</v>
      </c>
      <c r="M1670" t="str" cm="1">
        <f t="array" ref="M1670">_xlfn.IFS(AND(L1670 &gt;= 0.5,L1670 &lt;= 1.5), "Perfect", L1670 &lt; 0.5, "Understocked", L1670 &gt; 1.5, "Overstocked")</f>
        <v>Understocked</v>
      </c>
    </row>
    <row r="1671" spans="1:13" hidden="1" x14ac:dyDescent="0.3">
      <c r="A1671" t="s">
        <v>1922</v>
      </c>
      <c r="B1671" s="3" t="s">
        <v>136</v>
      </c>
      <c r="C1671" s="3">
        <v>183</v>
      </c>
      <c r="D1671" s="3" t="str">
        <f t="shared" si="40"/>
        <v xml:space="preserve">409 </v>
      </c>
      <c r="E1671" s="3">
        <v>261</v>
      </c>
      <c r="I1671" t="s">
        <v>1923</v>
      </c>
      <c r="J1671" s="3">
        <f>Table1[[#This Row],[Quantity_Sold (int)]]/Table1[[#This Row],[Quantity_In_Inventory]]</f>
        <v>2.2349726775956285</v>
      </c>
      <c r="M1671" t="str" cm="1">
        <f t="array" ref="M1671">_xlfn.IFS(AND(L1671 &gt;= 0.5,L1671 &lt;= 1.5), "Perfect", L1671 &lt; 0.5, "Understocked", L1671 &gt; 1.5, "Overstocked")</f>
        <v>Understocked</v>
      </c>
    </row>
    <row r="1672" spans="1:13" hidden="1" x14ac:dyDescent="0.3">
      <c r="A1672" t="s">
        <v>1924</v>
      </c>
      <c r="B1672" s="3" t="s">
        <v>136</v>
      </c>
      <c r="C1672" s="3">
        <v>36</v>
      </c>
      <c r="D1672" s="3" t="str">
        <f t="shared" si="40"/>
        <v xml:space="preserve">30 </v>
      </c>
      <c r="E1672" s="3">
        <v>393</v>
      </c>
      <c r="I1672" t="s">
        <v>216</v>
      </c>
      <c r="J1672" s="3">
        <f>Table1[[#This Row],[Quantity_Sold (int)]]/Table1[[#This Row],[Quantity_In_Inventory]]</f>
        <v>0.83333333333333337</v>
      </c>
      <c r="M1672" t="str" cm="1">
        <f t="array" ref="M1672">_xlfn.IFS(AND(L1672 &gt;= 0.5,L1672 &lt;= 1.5), "Perfect", L1672 &lt; 0.5, "Understocked", L1672 &gt; 1.5, "Overstocked")</f>
        <v>Understocked</v>
      </c>
    </row>
    <row r="1673" spans="1:13" hidden="1" x14ac:dyDescent="0.3">
      <c r="A1673" t="s">
        <v>1925</v>
      </c>
      <c r="B1673" s="3" t="s">
        <v>136</v>
      </c>
      <c r="C1673" s="3">
        <v>240</v>
      </c>
      <c r="D1673" s="3" t="str">
        <f t="shared" si="40"/>
        <v xml:space="preserve">28 </v>
      </c>
      <c r="E1673" s="3">
        <v>66</v>
      </c>
      <c r="I1673" t="s">
        <v>5</v>
      </c>
      <c r="J1673" s="3">
        <f>Table1[[#This Row],[Quantity_Sold (int)]]/Table1[[#This Row],[Quantity_In_Inventory]]</f>
        <v>0.11666666666666667</v>
      </c>
      <c r="M1673" t="str" cm="1">
        <f t="array" ref="M1673">_xlfn.IFS(AND(L1673 &gt;= 0.5,L1673 &lt;= 1.5), "Perfect", L1673 &lt; 0.5, "Understocked", L1673 &gt; 1.5, "Overstocked")</f>
        <v>Understocked</v>
      </c>
    </row>
    <row r="1674" spans="1:13" hidden="1" x14ac:dyDescent="0.3">
      <c r="A1674" t="s">
        <v>1926</v>
      </c>
      <c r="B1674" s="3" t="s">
        <v>136</v>
      </c>
      <c r="C1674" s="3">
        <v>949</v>
      </c>
      <c r="D1674" s="3" t="str">
        <f t="shared" si="40"/>
        <v xml:space="preserve">48 </v>
      </c>
      <c r="E1674" s="3">
        <v>444</v>
      </c>
      <c r="I1674" t="s">
        <v>1668</v>
      </c>
      <c r="J1674" s="3">
        <f>Table1[[#This Row],[Quantity_Sold (int)]]/Table1[[#This Row],[Quantity_In_Inventory]]</f>
        <v>5.0579557428872497E-2</v>
      </c>
      <c r="M1674" t="str" cm="1">
        <f t="array" ref="M1674">_xlfn.IFS(AND(L1674 &gt;= 0.5,L1674 &lt;= 1.5), "Perfect", L1674 &lt; 0.5, "Understocked", L1674 &gt; 1.5, "Overstocked")</f>
        <v>Understocked</v>
      </c>
    </row>
    <row r="1675" spans="1:13" hidden="1" x14ac:dyDescent="0.3">
      <c r="A1675" t="s">
        <v>1927</v>
      </c>
      <c r="B1675" s="3" t="s">
        <v>136</v>
      </c>
      <c r="C1675" s="3">
        <v>2044</v>
      </c>
      <c r="D1675" s="3" t="str">
        <f t="shared" si="40"/>
        <v xml:space="preserve">22 </v>
      </c>
      <c r="E1675" s="3">
        <v>89</v>
      </c>
      <c r="I1675" t="s">
        <v>357</v>
      </c>
      <c r="J1675" s="3">
        <f>Table1[[#This Row],[Quantity_Sold (int)]]/Table1[[#This Row],[Quantity_In_Inventory]]</f>
        <v>1.0763209393346379E-2</v>
      </c>
      <c r="M1675" t="str" cm="1">
        <f t="array" ref="M1675">_xlfn.IFS(AND(L1675 &gt;= 0.5,L1675 &lt;= 1.5), "Perfect", L1675 &lt; 0.5, "Understocked", L1675 &gt; 1.5, "Overstocked")</f>
        <v>Understocked</v>
      </c>
    </row>
    <row r="1676" spans="1:13" hidden="1" x14ac:dyDescent="0.3">
      <c r="A1676" t="s">
        <v>1928</v>
      </c>
      <c r="B1676" s="3" t="s">
        <v>136</v>
      </c>
      <c r="C1676" s="3">
        <v>3525</v>
      </c>
      <c r="D1676" s="3" t="str">
        <f t="shared" si="40"/>
        <v xml:space="preserve">23 </v>
      </c>
      <c r="E1676" s="3">
        <v>121</v>
      </c>
      <c r="I1676" t="s">
        <v>54</v>
      </c>
      <c r="J1676" s="3">
        <f>Table1[[#This Row],[Quantity_Sold (int)]]/Table1[[#This Row],[Quantity_In_Inventory]]</f>
        <v>6.524822695035461E-3</v>
      </c>
      <c r="M1676" t="str" cm="1">
        <f t="array" ref="M1676">_xlfn.IFS(AND(L1676 &gt;= 0.5,L1676 &lt;= 1.5), "Perfect", L1676 &lt; 0.5, "Understocked", L1676 &gt; 1.5, "Overstocked")</f>
        <v>Understocked</v>
      </c>
    </row>
    <row r="1677" spans="1:13" hidden="1" x14ac:dyDescent="0.3">
      <c r="A1677" t="s">
        <v>1929</v>
      </c>
      <c r="B1677" s="3" t="s">
        <v>136</v>
      </c>
      <c r="C1677" s="3">
        <v>141</v>
      </c>
      <c r="D1677" s="3" t="str">
        <f t="shared" si="40"/>
        <v xml:space="preserve">28 </v>
      </c>
      <c r="E1677" s="3">
        <v>4661</v>
      </c>
      <c r="I1677" t="s">
        <v>5</v>
      </c>
      <c r="J1677" s="3">
        <f>Table1[[#This Row],[Quantity_Sold (int)]]/Table1[[#This Row],[Quantity_In_Inventory]]</f>
        <v>0.19858156028368795</v>
      </c>
      <c r="M1677" t="str" cm="1">
        <f t="array" ref="M1677">_xlfn.IFS(AND(L1677 &gt;= 0.5,L1677 &lt;= 1.5), "Perfect", L1677 &lt; 0.5, "Understocked", L1677 &gt; 1.5, "Overstocked")</f>
        <v>Understocked</v>
      </c>
    </row>
    <row r="1678" spans="1:13" hidden="1" x14ac:dyDescent="0.3">
      <c r="A1678" t="s">
        <v>1930</v>
      </c>
      <c r="B1678" s="3" t="s">
        <v>136</v>
      </c>
      <c r="C1678" s="3">
        <v>151</v>
      </c>
      <c r="D1678" s="3" t="str">
        <f t="shared" si="40"/>
        <v xml:space="preserve">27 </v>
      </c>
      <c r="E1678" s="3">
        <v>129</v>
      </c>
      <c r="I1678" t="s">
        <v>401</v>
      </c>
      <c r="J1678" s="3">
        <f>Table1[[#This Row],[Quantity_Sold (int)]]/Table1[[#This Row],[Quantity_In_Inventory]]</f>
        <v>0.17880794701986755</v>
      </c>
      <c r="M1678" t="str" cm="1">
        <f t="array" ref="M1678">_xlfn.IFS(AND(L1678 &gt;= 0.5,L1678 &lt;= 1.5), "Perfect", L1678 &lt; 0.5, "Understocked", L1678 &gt; 1.5, "Overstocked")</f>
        <v>Understocked</v>
      </c>
    </row>
    <row r="1679" spans="1:13" hidden="1" x14ac:dyDescent="0.3">
      <c r="A1679" t="s">
        <v>1931</v>
      </c>
      <c r="B1679" s="3" t="s">
        <v>136</v>
      </c>
      <c r="C1679" s="3">
        <v>23983</v>
      </c>
      <c r="D1679" s="3" t="str">
        <f t="shared" si="40"/>
        <v xml:space="preserve">75 </v>
      </c>
      <c r="E1679" s="3">
        <v>734</v>
      </c>
      <c r="I1679" t="s">
        <v>1319</v>
      </c>
      <c r="J1679" s="3">
        <f>Table1[[#This Row],[Quantity_Sold (int)]]/Table1[[#This Row],[Quantity_In_Inventory]]</f>
        <v>3.1272151107034148E-3</v>
      </c>
      <c r="M1679" t="str" cm="1">
        <f t="array" ref="M1679">_xlfn.IFS(AND(L1679 &gt;= 0.5,L1679 &lt;= 1.5), "Perfect", L1679 &lt; 0.5, "Understocked", L1679 &gt; 1.5, "Overstocked")</f>
        <v>Understocked</v>
      </c>
    </row>
    <row r="1680" spans="1:13" hidden="1" x14ac:dyDescent="0.3">
      <c r="A1680" t="s">
        <v>1932</v>
      </c>
      <c r="B1680" s="3" t="s">
        <v>53</v>
      </c>
      <c r="C1680" s="3">
        <v>21</v>
      </c>
      <c r="D1680" s="3" t="str">
        <f t="shared" si="40"/>
        <v xml:space="preserve">129 </v>
      </c>
      <c r="E1680" s="3">
        <v>946</v>
      </c>
      <c r="I1680" t="s">
        <v>25</v>
      </c>
      <c r="J1680" s="3">
        <f>Table1[[#This Row],[Quantity_Sold (int)]]/Table1[[#This Row],[Quantity_In_Inventory]]</f>
        <v>6.1428571428571432</v>
      </c>
      <c r="M1680" t="str" cm="1">
        <f t="array" ref="M1680">_xlfn.IFS(AND(L1680 &gt;= 0.5,L1680 &lt;= 1.5), "Perfect", L1680 &lt; 0.5, "Understocked", L1680 &gt; 1.5, "Overstocked")</f>
        <v>Understocked</v>
      </c>
    </row>
    <row r="1681" spans="1:13" hidden="1" x14ac:dyDescent="0.3">
      <c r="A1681" t="s">
        <v>1933</v>
      </c>
      <c r="B1681" s="3" t="s">
        <v>53</v>
      </c>
      <c r="C1681" s="3">
        <v>9</v>
      </c>
      <c r="D1681" s="3" t="str">
        <f t="shared" si="40"/>
        <v xml:space="preserve">45 </v>
      </c>
      <c r="E1681" s="3">
        <v>6</v>
      </c>
      <c r="I1681" t="s">
        <v>63</v>
      </c>
      <c r="J1681" s="3">
        <f>Table1[[#This Row],[Quantity_Sold (int)]]/Table1[[#This Row],[Quantity_In_Inventory]]</f>
        <v>5</v>
      </c>
      <c r="M1681" t="str" cm="1">
        <f t="array" ref="M1681">_xlfn.IFS(AND(L1681 &gt;= 0.5,L1681 &lt;= 1.5), "Perfect", L1681 &lt; 0.5, "Understocked", L1681 &gt; 1.5, "Overstocked")</f>
        <v>Understocked</v>
      </c>
    </row>
    <row r="1682" spans="1:13" hidden="1" x14ac:dyDescent="0.3">
      <c r="A1682" t="s">
        <v>1894</v>
      </c>
      <c r="B1682" s="3" t="s">
        <v>53</v>
      </c>
      <c r="C1682" s="3">
        <v>393</v>
      </c>
      <c r="D1682" s="3" t="str">
        <f t="shared" si="40"/>
        <v xml:space="preserve">292 </v>
      </c>
      <c r="E1682" s="3">
        <v>11</v>
      </c>
      <c r="I1682" t="s">
        <v>1934</v>
      </c>
      <c r="J1682" s="3">
        <f>Table1[[#This Row],[Quantity_Sold (int)]]/Table1[[#This Row],[Quantity_In_Inventory]]</f>
        <v>0.74300254452926207</v>
      </c>
      <c r="M1682" t="str" cm="1">
        <f t="array" ref="M1682">_xlfn.IFS(AND(L1682 &gt;= 0.5,L1682 &lt;= 1.5), "Perfect", L1682 &lt; 0.5, "Understocked", L1682 &gt; 1.5, "Overstocked")</f>
        <v>Understocked</v>
      </c>
    </row>
    <row r="1683" spans="1:13" hidden="1" x14ac:dyDescent="0.3">
      <c r="A1683" t="s">
        <v>1935</v>
      </c>
      <c r="B1683" s="3" t="s">
        <v>53</v>
      </c>
      <c r="C1683" s="3">
        <v>108</v>
      </c>
      <c r="D1683" s="3" t="str">
        <f t="shared" si="40"/>
        <v xml:space="preserve">53 </v>
      </c>
      <c r="E1683" s="3">
        <v>303</v>
      </c>
      <c r="I1683" t="s">
        <v>824</v>
      </c>
      <c r="J1683" s="3">
        <f>Table1[[#This Row],[Quantity_Sold (int)]]/Table1[[#This Row],[Quantity_In_Inventory]]</f>
        <v>0.49074074074074076</v>
      </c>
      <c r="M1683" t="str" cm="1">
        <f t="array" ref="M1683">_xlfn.IFS(AND(L1683 &gt;= 0.5,L1683 &lt;= 1.5), "Perfect", L1683 &lt; 0.5, "Understocked", L1683 &gt; 1.5, "Overstocked")</f>
        <v>Understocked</v>
      </c>
    </row>
    <row r="1684" spans="1:13" hidden="1" x14ac:dyDescent="0.3">
      <c r="A1684" t="s">
        <v>914</v>
      </c>
      <c r="B1684" s="3" t="s">
        <v>53</v>
      </c>
      <c r="C1684" s="3">
        <v>14102</v>
      </c>
      <c r="D1684" s="3" t="str">
        <f t="shared" si="40"/>
        <v xml:space="preserve">34 </v>
      </c>
      <c r="E1684" s="3">
        <v>26</v>
      </c>
      <c r="I1684" t="s">
        <v>558</v>
      </c>
      <c r="J1684" s="3">
        <f>Table1[[#This Row],[Quantity_Sold (int)]]/Table1[[#This Row],[Quantity_In_Inventory]]</f>
        <v>2.4110055311303362E-3</v>
      </c>
      <c r="M1684" t="str" cm="1">
        <f t="array" ref="M1684">_xlfn.IFS(AND(L1684 &gt;= 0.5,L1684 &lt;= 1.5), "Perfect", L1684 &lt; 0.5, "Understocked", L1684 &gt; 1.5, "Overstocked")</f>
        <v>Understocked</v>
      </c>
    </row>
    <row r="1685" spans="1:13" hidden="1" x14ac:dyDescent="0.3">
      <c r="A1685" t="s">
        <v>1936</v>
      </c>
      <c r="B1685" s="3" t="s">
        <v>53</v>
      </c>
      <c r="C1685" s="3">
        <v>796</v>
      </c>
      <c r="D1685" s="3" t="str">
        <f t="shared" si="40"/>
        <v xml:space="preserve">72 </v>
      </c>
      <c r="E1685" s="3">
        <v>2</v>
      </c>
      <c r="I1685" t="s">
        <v>1342</v>
      </c>
      <c r="J1685" s="3">
        <f>Table1[[#This Row],[Quantity_Sold (int)]]/Table1[[#This Row],[Quantity_In_Inventory]]</f>
        <v>9.0452261306532666E-2</v>
      </c>
      <c r="M1685" t="str" cm="1">
        <f t="array" ref="M1685">_xlfn.IFS(AND(L1685 &gt;= 0.5,L1685 &lt;= 1.5), "Perfect", L1685 &lt; 0.5, "Understocked", L1685 &gt; 1.5, "Overstocked")</f>
        <v>Understocked</v>
      </c>
    </row>
    <row r="1686" spans="1:13" hidden="1" x14ac:dyDescent="0.3">
      <c r="A1686" t="s">
        <v>1937</v>
      </c>
      <c r="B1686" s="3" t="s">
        <v>53</v>
      </c>
      <c r="C1686" s="3">
        <v>15</v>
      </c>
      <c r="D1686" s="3" t="str">
        <f t="shared" si="40"/>
        <v xml:space="preserve">32 </v>
      </c>
      <c r="E1686" s="3">
        <v>3</v>
      </c>
      <c r="I1686" t="s">
        <v>948</v>
      </c>
      <c r="J1686" s="3">
        <f>Table1[[#This Row],[Quantity_Sold (int)]]/Table1[[#This Row],[Quantity_In_Inventory]]</f>
        <v>2.1333333333333333</v>
      </c>
      <c r="M1686" t="str" cm="1">
        <f t="array" ref="M1686">_xlfn.IFS(AND(L1686 &gt;= 0.5,L1686 &lt;= 1.5), "Perfect", L1686 &lt; 0.5, "Understocked", L1686 &gt; 1.5, "Overstocked")</f>
        <v>Understocked</v>
      </c>
    </row>
    <row r="1687" spans="1:13" hidden="1" x14ac:dyDescent="0.3">
      <c r="A1687" t="s">
        <v>1938</v>
      </c>
      <c r="B1687" s="3" t="s">
        <v>53</v>
      </c>
      <c r="C1687" s="3">
        <v>51</v>
      </c>
      <c r="D1687" s="3" t="str">
        <f t="shared" si="40"/>
        <v xml:space="preserve">800 </v>
      </c>
      <c r="E1687" s="3">
        <v>185</v>
      </c>
      <c r="I1687" t="s">
        <v>168</v>
      </c>
      <c r="J1687" s="3">
        <f>Table1[[#This Row],[Quantity_Sold (int)]]/Table1[[#This Row],[Quantity_In_Inventory]]</f>
        <v>15.686274509803921</v>
      </c>
      <c r="M1687" t="str" cm="1">
        <f t="array" ref="M1687">_xlfn.IFS(AND(L1687 &gt;= 0.5,L1687 &lt;= 1.5), "Perfect", L1687 &lt; 0.5, "Understocked", L1687 &gt; 1.5, "Overstocked")</f>
        <v>Understocked</v>
      </c>
    </row>
    <row r="1688" spans="1:13" hidden="1" x14ac:dyDescent="0.3">
      <c r="A1688" t="s">
        <v>1939</v>
      </c>
      <c r="B1688" s="3" t="s">
        <v>53</v>
      </c>
      <c r="C1688" s="3">
        <v>29874</v>
      </c>
      <c r="D1688" s="3" t="str">
        <f t="shared" si="40"/>
        <v xml:space="preserve">75 </v>
      </c>
      <c r="E1688" s="3">
        <v>342</v>
      </c>
      <c r="I1688" t="s">
        <v>1319</v>
      </c>
      <c r="J1688" s="3">
        <f>Table1[[#This Row],[Quantity_Sold (int)]]/Table1[[#This Row],[Quantity_In_Inventory]]</f>
        <v>2.5105442860012049E-3</v>
      </c>
      <c r="M1688" t="str" cm="1">
        <f t="array" ref="M1688">_xlfn.IFS(AND(L1688 &gt;= 0.5,L1688 &lt;= 1.5), "Perfect", L1688 &lt; 0.5, "Understocked", L1688 &gt; 1.5, "Overstocked")</f>
        <v>Understocked</v>
      </c>
    </row>
    <row r="1689" spans="1:13" hidden="1" x14ac:dyDescent="0.3">
      <c r="A1689" t="s">
        <v>1940</v>
      </c>
      <c r="B1689" s="3" t="s">
        <v>53</v>
      </c>
      <c r="C1689" s="3">
        <v>72</v>
      </c>
      <c r="D1689" s="3" t="str">
        <f t="shared" si="40"/>
        <v xml:space="preserve">55 </v>
      </c>
      <c r="E1689" s="3">
        <v>264</v>
      </c>
      <c r="I1689" t="s">
        <v>939</v>
      </c>
      <c r="J1689" s="3">
        <f>Table1[[#This Row],[Quantity_Sold (int)]]/Table1[[#This Row],[Quantity_In_Inventory]]</f>
        <v>0.76388888888888884</v>
      </c>
      <c r="M1689" t="str" cm="1">
        <f t="array" ref="M1689">_xlfn.IFS(AND(L1689 &gt;= 0.5,L1689 &lt;= 1.5), "Perfect", L1689 &lt; 0.5, "Understocked", L1689 &gt; 1.5, "Overstocked")</f>
        <v>Understocked</v>
      </c>
    </row>
    <row r="1690" spans="1:13" hidden="1" x14ac:dyDescent="0.3">
      <c r="A1690" t="s">
        <v>1941</v>
      </c>
      <c r="B1690" s="3" t="s">
        <v>53</v>
      </c>
      <c r="C1690" s="3">
        <v>3</v>
      </c>
      <c r="D1690" s="3" t="str">
        <f t="shared" si="40"/>
        <v xml:space="preserve">31 </v>
      </c>
      <c r="E1690" s="3">
        <v>24</v>
      </c>
      <c r="I1690" t="s">
        <v>629</v>
      </c>
      <c r="J1690" s="3">
        <f>Table1[[#This Row],[Quantity_Sold (int)]]/Table1[[#This Row],[Quantity_In_Inventory]]</f>
        <v>10.333333333333334</v>
      </c>
      <c r="M1690" t="str" cm="1">
        <f t="array" ref="M1690">_xlfn.IFS(AND(L1690 &gt;= 0.5,L1690 &lt;= 1.5), "Perfect", L1690 &lt; 0.5, "Understocked", L1690 &gt; 1.5, "Overstocked")</f>
        <v>Understocked</v>
      </c>
    </row>
    <row r="1691" spans="1:13" hidden="1" x14ac:dyDescent="0.3">
      <c r="A1691" t="s">
        <v>705</v>
      </c>
      <c r="B1691" s="3" t="s">
        <v>53</v>
      </c>
      <c r="C1691" s="3">
        <v>131</v>
      </c>
      <c r="D1691" s="3" t="str">
        <f t="shared" si="40"/>
        <v xml:space="preserve">61 </v>
      </c>
      <c r="E1691" s="3">
        <v>27</v>
      </c>
      <c r="I1691" t="s">
        <v>1014</v>
      </c>
      <c r="J1691" s="3">
        <f>Table1[[#This Row],[Quantity_Sold (int)]]/Table1[[#This Row],[Quantity_In_Inventory]]</f>
        <v>0.46564885496183206</v>
      </c>
      <c r="M1691" t="str" cm="1">
        <f t="array" ref="M1691">_xlfn.IFS(AND(L1691 &gt;= 0.5,L1691 &lt;= 1.5), "Perfect", L1691 &lt; 0.5, "Understocked", L1691 &gt; 1.5, "Overstocked")</f>
        <v>Understocked</v>
      </c>
    </row>
    <row r="1692" spans="1:13" hidden="1" x14ac:dyDescent="0.3">
      <c r="A1692" t="s">
        <v>1942</v>
      </c>
      <c r="B1692" s="3" t="s">
        <v>53</v>
      </c>
      <c r="C1692" s="3">
        <v>55</v>
      </c>
      <c r="D1692" s="3" t="str">
        <f t="shared" si="40"/>
        <v xml:space="preserve">20 </v>
      </c>
      <c r="E1692" s="3">
        <v>8</v>
      </c>
      <c r="I1692" t="s">
        <v>8</v>
      </c>
      <c r="J1692" s="3">
        <f>Table1[[#This Row],[Quantity_Sold (int)]]/Table1[[#This Row],[Quantity_In_Inventory]]</f>
        <v>0.36363636363636365</v>
      </c>
      <c r="M1692" t="str" cm="1">
        <f t="array" ref="M1692">_xlfn.IFS(AND(L1692 &gt;= 0.5,L1692 &lt;= 1.5), "Perfect", L1692 &lt; 0.5, "Understocked", L1692 &gt; 1.5, "Overstocked")</f>
        <v>Understocked</v>
      </c>
    </row>
    <row r="1693" spans="1:13" hidden="1" x14ac:dyDescent="0.3">
      <c r="A1693" t="s">
        <v>1943</v>
      </c>
      <c r="B1693" s="3" t="s">
        <v>53</v>
      </c>
      <c r="C1693" s="3">
        <v>154</v>
      </c>
      <c r="D1693" s="3" t="str">
        <f t="shared" si="40"/>
        <v xml:space="preserve">209 </v>
      </c>
      <c r="E1693" s="3">
        <v>0</v>
      </c>
      <c r="I1693" t="s">
        <v>744</v>
      </c>
      <c r="J1693" s="3">
        <f>Table1[[#This Row],[Quantity_Sold (int)]]/Table1[[#This Row],[Quantity_In_Inventory]]</f>
        <v>1.3571428571428572</v>
      </c>
      <c r="M1693" t="str" cm="1">
        <f t="array" ref="M1693">_xlfn.IFS(AND(L1693 &gt;= 0.5,L1693 &lt;= 1.5), "Perfect", L1693 &lt; 0.5, "Understocked", L1693 &gt; 1.5, "Overstocked")</f>
        <v>Understocked</v>
      </c>
    </row>
    <row r="1694" spans="1:13" hidden="1" x14ac:dyDescent="0.3">
      <c r="A1694" t="s">
        <v>1944</v>
      </c>
      <c r="B1694" s="3" t="s">
        <v>53</v>
      </c>
      <c r="C1694" s="3">
        <v>12526</v>
      </c>
      <c r="D1694" s="3" t="str">
        <f t="shared" si="40"/>
        <v xml:space="preserve">22 </v>
      </c>
      <c r="E1694" s="3">
        <v>238</v>
      </c>
      <c r="I1694" t="s">
        <v>357</v>
      </c>
      <c r="J1694" s="3">
        <f>Table1[[#This Row],[Quantity_Sold (int)]]/Table1[[#This Row],[Quantity_In_Inventory]]</f>
        <v>1.7563467986587897E-3</v>
      </c>
      <c r="M1694" t="str" cm="1">
        <f t="array" ref="M1694">_xlfn.IFS(AND(L1694 &gt;= 0.5,L1694 &lt;= 1.5), "Perfect", L1694 &lt; 0.5, "Understocked", L1694 &gt; 1.5, "Overstocked")</f>
        <v>Understocked</v>
      </c>
    </row>
    <row r="1695" spans="1:13" hidden="1" x14ac:dyDescent="0.3">
      <c r="A1695" t="s">
        <v>1945</v>
      </c>
      <c r="B1695" s="3" t="s">
        <v>53</v>
      </c>
      <c r="C1695" s="3">
        <v>1775</v>
      </c>
      <c r="D1695" s="3" t="str">
        <f t="shared" si="40"/>
        <v xml:space="preserve">40 </v>
      </c>
      <c r="E1695" s="3">
        <v>9</v>
      </c>
      <c r="I1695" t="s">
        <v>685</v>
      </c>
      <c r="J1695" s="3">
        <f>Table1[[#This Row],[Quantity_Sold (int)]]/Table1[[#This Row],[Quantity_In_Inventory]]</f>
        <v>2.2535211267605635E-2</v>
      </c>
      <c r="M1695" t="str" cm="1">
        <f t="array" ref="M1695">_xlfn.IFS(AND(L1695 &gt;= 0.5,L1695 &lt;= 1.5), "Perfect", L1695 &lt; 0.5, "Understocked", L1695 &gt; 1.5, "Overstocked")</f>
        <v>Understocked</v>
      </c>
    </row>
    <row r="1696" spans="1:13" hidden="1" x14ac:dyDescent="0.3">
      <c r="A1696" t="s">
        <v>1946</v>
      </c>
      <c r="B1696" s="3" t="s">
        <v>53</v>
      </c>
      <c r="C1696" s="3">
        <v>212</v>
      </c>
      <c r="D1696" s="3" t="str">
        <f t="shared" si="40"/>
        <v xml:space="preserve">55 </v>
      </c>
      <c r="E1696" s="3">
        <v>22</v>
      </c>
      <c r="I1696" t="s">
        <v>939</v>
      </c>
      <c r="J1696" s="3">
        <f>Table1[[#This Row],[Quantity_Sold (int)]]/Table1[[#This Row],[Quantity_In_Inventory]]</f>
        <v>0.25943396226415094</v>
      </c>
      <c r="M1696" t="str" cm="1">
        <f t="array" ref="M1696">_xlfn.IFS(AND(L1696 &gt;= 0.5,L1696 &lt;= 1.5), "Perfect", L1696 &lt; 0.5, "Understocked", L1696 &gt; 1.5, "Overstocked")</f>
        <v>Understocked</v>
      </c>
    </row>
    <row r="1697" spans="1:13" hidden="1" x14ac:dyDescent="0.3">
      <c r="A1697" t="s">
        <v>1947</v>
      </c>
      <c r="B1697" s="3" t="s">
        <v>53</v>
      </c>
      <c r="C1697" s="3">
        <v>1974</v>
      </c>
      <c r="D1697" s="3" t="str">
        <f t="shared" si="40"/>
        <v xml:space="preserve">268 </v>
      </c>
      <c r="E1697" s="3">
        <v>132</v>
      </c>
      <c r="I1697" t="s">
        <v>191</v>
      </c>
      <c r="J1697" s="3">
        <f>Table1[[#This Row],[Quantity_Sold (int)]]/Table1[[#This Row],[Quantity_In_Inventory]]</f>
        <v>0.13576494427558258</v>
      </c>
      <c r="M1697" t="str" cm="1">
        <f t="array" ref="M1697">_xlfn.IFS(AND(L1697 &gt;= 0.5,L1697 &lt;= 1.5), "Perfect", L1697 &lt; 0.5, "Understocked", L1697 &gt; 1.5, "Overstocked")</f>
        <v>Understocked</v>
      </c>
    </row>
    <row r="1698" spans="1:13" hidden="1" x14ac:dyDescent="0.3">
      <c r="A1698" t="s">
        <v>1948</v>
      </c>
      <c r="B1698" s="3" t="s">
        <v>53</v>
      </c>
      <c r="C1698" s="3">
        <v>21</v>
      </c>
      <c r="D1698" s="3" t="str">
        <f t="shared" si="40"/>
        <v xml:space="preserve">30 </v>
      </c>
      <c r="E1698" s="3">
        <v>54</v>
      </c>
      <c r="I1698" t="s">
        <v>216</v>
      </c>
      <c r="J1698" s="3">
        <f>Table1[[#This Row],[Quantity_Sold (int)]]/Table1[[#This Row],[Quantity_In_Inventory]]</f>
        <v>1.4285714285714286</v>
      </c>
      <c r="M1698" t="str" cm="1">
        <f t="array" ref="M1698">_xlfn.IFS(AND(L1698 &gt;= 0.5,L1698 &lt;= 1.5), "Perfect", L1698 &lt; 0.5, "Understocked", L1698 &gt; 1.5, "Overstocked")</f>
        <v>Understocked</v>
      </c>
    </row>
    <row r="1699" spans="1:13" hidden="1" x14ac:dyDescent="0.3">
      <c r="A1699" t="s">
        <v>1949</v>
      </c>
      <c r="B1699" s="3" t="s">
        <v>53</v>
      </c>
      <c r="C1699" s="3">
        <v>53</v>
      </c>
      <c r="D1699" s="3" t="str">
        <f t="shared" si="40"/>
        <v xml:space="preserve">30 </v>
      </c>
      <c r="E1699" s="3">
        <v>23</v>
      </c>
      <c r="I1699" t="s">
        <v>216</v>
      </c>
      <c r="J1699" s="3">
        <f>Table1[[#This Row],[Quantity_Sold (int)]]/Table1[[#This Row],[Quantity_In_Inventory]]</f>
        <v>0.56603773584905659</v>
      </c>
      <c r="M1699" t="str" cm="1">
        <f t="array" ref="M1699">_xlfn.IFS(AND(L1699 &gt;= 0.5,L1699 &lt;= 1.5), "Perfect", L1699 &lt; 0.5, "Understocked", L1699 &gt; 1.5, "Overstocked")</f>
        <v>Understocked</v>
      </c>
    </row>
    <row r="1700" spans="1:13" hidden="1" x14ac:dyDescent="0.3">
      <c r="A1700" t="s">
        <v>1365</v>
      </c>
      <c r="B1700" s="3" t="s">
        <v>53</v>
      </c>
      <c r="C1700" s="3">
        <v>29</v>
      </c>
      <c r="D1700" s="3" t="str">
        <f t="shared" si="40"/>
        <v xml:space="preserve">257 </v>
      </c>
      <c r="E1700" s="3">
        <v>63</v>
      </c>
      <c r="I1700" t="s">
        <v>1559</v>
      </c>
      <c r="J1700" s="3">
        <f>Table1[[#This Row],[Quantity_Sold (int)]]/Table1[[#This Row],[Quantity_In_Inventory]]</f>
        <v>8.862068965517242</v>
      </c>
      <c r="M1700" t="str" cm="1">
        <f t="array" ref="M1700">_xlfn.IFS(AND(L1700 &gt;= 0.5,L1700 &lt;= 1.5), "Perfect", L1700 &lt; 0.5, "Understocked", L1700 &gt; 1.5, "Overstocked")</f>
        <v>Understocked</v>
      </c>
    </row>
    <row r="1701" spans="1:13" hidden="1" x14ac:dyDescent="0.3">
      <c r="A1701" t="s">
        <v>1950</v>
      </c>
      <c r="B1701" s="3" t="s">
        <v>53</v>
      </c>
      <c r="C1701" s="3">
        <v>4722</v>
      </c>
      <c r="D1701" s="3" t="str">
        <f t="shared" si="40"/>
        <v xml:space="preserve">53 </v>
      </c>
      <c r="E1701" s="3">
        <v>35</v>
      </c>
      <c r="I1701" t="s">
        <v>824</v>
      </c>
      <c r="J1701" s="3">
        <f>Table1[[#This Row],[Quantity_Sold (int)]]/Table1[[#This Row],[Quantity_In_Inventory]]</f>
        <v>1.1224057602710715E-2</v>
      </c>
      <c r="M1701" t="str" cm="1">
        <f t="array" ref="M1701">_xlfn.IFS(AND(L1701 &gt;= 0.5,L1701 &lt;= 1.5), "Perfect", L1701 &lt; 0.5, "Understocked", L1701 &gt; 1.5, "Overstocked")</f>
        <v>Understocked</v>
      </c>
    </row>
    <row r="1702" spans="1:13" hidden="1" x14ac:dyDescent="0.3">
      <c r="A1702" t="s">
        <v>1951</v>
      </c>
      <c r="B1702" s="3" t="s">
        <v>53</v>
      </c>
      <c r="C1702" s="3">
        <v>43</v>
      </c>
      <c r="D1702" s="3" t="str">
        <f t="shared" si="40"/>
        <v xml:space="preserve">22 </v>
      </c>
      <c r="E1702" s="3">
        <v>360</v>
      </c>
      <c r="I1702" t="s">
        <v>357</v>
      </c>
      <c r="J1702" s="3">
        <f>Table1[[#This Row],[Quantity_Sold (int)]]/Table1[[#This Row],[Quantity_In_Inventory]]</f>
        <v>0.51162790697674421</v>
      </c>
      <c r="M1702" t="str" cm="1">
        <f t="array" ref="M1702">_xlfn.IFS(AND(L1702 &gt;= 0.5,L1702 &lt;= 1.5), "Perfect", L1702 &lt; 0.5, "Understocked", L1702 &gt; 1.5, "Overstocked")</f>
        <v>Understocked</v>
      </c>
    </row>
    <row r="1703" spans="1:13" hidden="1" x14ac:dyDescent="0.3">
      <c r="A1703" t="s">
        <v>1510</v>
      </c>
      <c r="B1703" s="3" t="s">
        <v>53</v>
      </c>
      <c r="C1703" s="3">
        <v>10992</v>
      </c>
      <c r="D1703" s="3" t="str">
        <f t="shared" si="40"/>
        <v xml:space="preserve">346 </v>
      </c>
      <c r="E1703" s="3">
        <v>3</v>
      </c>
      <c r="I1703" t="s">
        <v>273</v>
      </c>
      <c r="J1703" s="3">
        <f>Table1[[#This Row],[Quantity_Sold (int)]]/Table1[[#This Row],[Quantity_In_Inventory]]</f>
        <v>3.1477438136826782E-2</v>
      </c>
      <c r="M1703" t="str" cm="1">
        <f t="array" ref="M1703">_xlfn.IFS(AND(L1703 &gt;= 0.5,L1703 &lt;= 1.5), "Perfect", L1703 &lt; 0.5, "Understocked", L1703 &gt; 1.5, "Overstocked")</f>
        <v>Understocked</v>
      </c>
    </row>
    <row r="1704" spans="1:13" hidden="1" x14ac:dyDescent="0.3">
      <c r="A1704" t="s">
        <v>1952</v>
      </c>
      <c r="B1704" s="3" t="s">
        <v>53</v>
      </c>
      <c r="C1704" s="3">
        <v>116</v>
      </c>
      <c r="D1704" s="3" t="str">
        <f t="shared" si="40"/>
        <v xml:space="preserve">371 </v>
      </c>
      <c r="E1704" s="3">
        <v>12</v>
      </c>
      <c r="I1704" t="s">
        <v>1953</v>
      </c>
      <c r="J1704" s="3">
        <f>Table1[[#This Row],[Quantity_Sold (int)]]/Table1[[#This Row],[Quantity_In_Inventory]]</f>
        <v>3.1982758620689653</v>
      </c>
      <c r="M1704" t="str" cm="1">
        <f t="array" ref="M1704">_xlfn.IFS(AND(L1704 &gt;= 0.5,L1704 &lt;= 1.5), "Perfect", L1704 &lt; 0.5, "Understocked", L1704 &gt; 1.5, "Overstocked")</f>
        <v>Understocked</v>
      </c>
    </row>
    <row r="1705" spans="1:13" hidden="1" x14ac:dyDescent="0.3">
      <c r="A1705" t="s">
        <v>1954</v>
      </c>
      <c r="B1705" s="3" t="s">
        <v>53</v>
      </c>
      <c r="C1705" s="3">
        <v>11946</v>
      </c>
      <c r="D1705" s="3" t="str">
        <f t="shared" si="40"/>
        <v xml:space="preserve">25 </v>
      </c>
      <c r="E1705" s="3">
        <v>14</v>
      </c>
      <c r="I1705" t="s">
        <v>738</v>
      </c>
      <c r="J1705" s="3">
        <f>Table1[[#This Row],[Quantity_Sold (int)]]/Table1[[#This Row],[Quantity_In_Inventory]]</f>
        <v>2.0927507115352417E-3</v>
      </c>
      <c r="M1705" t="str" cm="1">
        <f t="array" ref="M1705">_xlfn.IFS(AND(L1705 &gt;= 0.5,L1705 &lt;= 1.5), "Perfect", L1705 &lt; 0.5, "Understocked", L1705 &gt; 1.5, "Overstocked")</f>
        <v>Understocked</v>
      </c>
    </row>
    <row r="1706" spans="1:13" hidden="1" x14ac:dyDescent="0.3">
      <c r="A1706" t="s">
        <v>1955</v>
      </c>
      <c r="B1706" s="3" t="s">
        <v>53</v>
      </c>
      <c r="C1706" s="3">
        <v>2997</v>
      </c>
      <c r="D1706" s="3" t="str">
        <f t="shared" si="40"/>
        <v xml:space="preserve">34 </v>
      </c>
      <c r="E1706" s="3">
        <v>2071</v>
      </c>
      <c r="I1706" t="s">
        <v>558</v>
      </c>
      <c r="J1706" s="3">
        <f>Table1[[#This Row],[Quantity_Sold (int)]]/Table1[[#This Row],[Quantity_In_Inventory]]</f>
        <v>1.1344678011344677E-2</v>
      </c>
      <c r="M1706" t="str" cm="1">
        <f t="array" ref="M1706">_xlfn.IFS(AND(L1706 &gt;= 0.5,L1706 &lt;= 1.5), "Perfect", L1706 &lt; 0.5, "Understocked", L1706 &gt; 1.5, "Overstocked")</f>
        <v>Understocked</v>
      </c>
    </row>
    <row r="1707" spans="1:13" hidden="1" x14ac:dyDescent="0.3">
      <c r="A1707" t="s">
        <v>1956</v>
      </c>
      <c r="B1707" s="3" t="s">
        <v>53</v>
      </c>
      <c r="C1707" s="3">
        <v>20</v>
      </c>
      <c r="D1707" s="3" t="str">
        <f t="shared" si="40"/>
        <v xml:space="preserve">117 </v>
      </c>
      <c r="E1707" s="3">
        <v>90</v>
      </c>
      <c r="I1707" t="s">
        <v>113</v>
      </c>
      <c r="J1707" s="3">
        <f>Table1[[#This Row],[Quantity_Sold (int)]]/Table1[[#This Row],[Quantity_In_Inventory]]</f>
        <v>5.85</v>
      </c>
      <c r="M1707" t="str" cm="1">
        <f t="array" ref="M1707">_xlfn.IFS(AND(L1707 &gt;= 0.5,L1707 &lt;= 1.5), "Perfect", L1707 &lt; 0.5, "Understocked", L1707 &gt; 1.5, "Overstocked")</f>
        <v>Understocked</v>
      </c>
    </row>
    <row r="1708" spans="1:13" hidden="1" x14ac:dyDescent="0.3">
      <c r="A1708" t="s">
        <v>1957</v>
      </c>
      <c r="B1708" s="3" t="s">
        <v>53</v>
      </c>
      <c r="C1708" s="3">
        <v>355</v>
      </c>
      <c r="D1708" s="3" t="str">
        <f t="shared" si="40"/>
        <v xml:space="preserve">167 </v>
      </c>
      <c r="E1708" s="3">
        <v>631</v>
      </c>
      <c r="I1708" t="s">
        <v>1041</v>
      </c>
      <c r="J1708" s="3">
        <f>Table1[[#This Row],[Quantity_Sold (int)]]/Table1[[#This Row],[Quantity_In_Inventory]]</f>
        <v>0.47042253521126759</v>
      </c>
      <c r="M1708" t="str" cm="1">
        <f t="array" ref="M1708">_xlfn.IFS(AND(L1708 &gt;= 0.5,L1708 &lt;= 1.5), "Perfect", L1708 &lt; 0.5, "Understocked", L1708 &gt; 1.5, "Overstocked")</f>
        <v>Understocked</v>
      </c>
    </row>
    <row r="1709" spans="1:13" hidden="1" x14ac:dyDescent="0.3">
      <c r="A1709" t="s">
        <v>1958</v>
      </c>
      <c r="B1709" s="3" t="s">
        <v>53</v>
      </c>
      <c r="C1709" s="3">
        <v>21</v>
      </c>
      <c r="D1709" s="3" t="str">
        <f t="shared" si="40"/>
        <v xml:space="preserve">108 </v>
      </c>
      <c r="E1709" s="3">
        <v>88</v>
      </c>
      <c r="I1709" t="s">
        <v>1691</v>
      </c>
      <c r="J1709" s="3">
        <f>Table1[[#This Row],[Quantity_Sold (int)]]/Table1[[#This Row],[Quantity_In_Inventory]]</f>
        <v>5.1428571428571432</v>
      </c>
      <c r="M1709" t="str" cm="1">
        <f t="array" ref="M1709">_xlfn.IFS(AND(L1709 &gt;= 0.5,L1709 &lt;= 1.5), "Perfect", L1709 &lt; 0.5, "Understocked", L1709 &gt; 1.5, "Overstocked")</f>
        <v>Understocked</v>
      </c>
    </row>
    <row r="1710" spans="1:13" hidden="1" x14ac:dyDescent="0.3">
      <c r="A1710" t="s">
        <v>1959</v>
      </c>
      <c r="B1710" s="3" t="s">
        <v>53</v>
      </c>
      <c r="C1710" s="3">
        <v>26</v>
      </c>
      <c r="D1710" s="3" t="str">
        <f t="shared" si="40"/>
        <v xml:space="preserve">32 </v>
      </c>
      <c r="E1710" s="3">
        <v>1307</v>
      </c>
      <c r="I1710" t="s">
        <v>948</v>
      </c>
      <c r="J1710" s="3">
        <f>Table1[[#This Row],[Quantity_Sold (int)]]/Table1[[#This Row],[Quantity_In_Inventory]]</f>
        <v>1.2307692307692308</v>
      </c>
      <c r="M1710" t="str" cm="1">
        <f t="array" ref="M1710">_xlfn.IFS(AND(L1710 &gt;= 0.5,L1710 &lt;= 1.5), "Perfect", L1710 &lt; 0.5, "Understocked", L1710 &gt; 1.5, "Overstocked")</f>
        <v>Understocked</v>
      </c>
    </row>
    <row r="1711" spans="1:13" hidden="1" x14ac:dyDescent="0.3">
      <c r="A1711" t="s">
        <v>1960</v>
      </c>
      <c r="B1711" s="3" t="s">
        <v>53</v>
      </c>
      <c r="C1711" s="3">
        <v>6</v>
      </c>
      <c r="D1711" s="3" t="str">
        <f t="shared" si="40"/>
        <v xml:space="preserve">73 </v>
      </c>
      <c r="E1711" s="3">
        <v>27</v>
      </c>
      <c r="I1711" t="s">
        <v>944</v>
      </c>
      <c r="J1711" s="3">
        <f>Table1[[#This Row],[Quantity_Sold (int)]]/Table1[[#This Row],[Quantity_In_Inventory]]</f>
        <v>12.166666666666666</v>
      </c>
      <c r="M1711" t="str" cm="1">
        <f t="array" ref="M1711">_xlfn.IFS(AND(L1711 &gt;= 0.5,L1711 &lt;= 1.5), "Perfect", L1711 &lt; 0.5, "Understocked", L1711 &gt; 1.5, "Overstocked")</f>
        <v>Understocked</v>
      </c>
    </row>
    <row r="1712" spans="1:13" hidden="1" x14ac:dyDescent="0.3">
      <c r="A1712" t="s">
        <v>1961</v>
      </c>
      <c r="B1712" s="3" t="s">
        <v>53</v>
      </c>
      <c r="C1712" s="3">
        <v>63</v>
      </c>
      <c r="D1712" s="3" t="str">
        <f t="shared" si="40"/>
        <v xml:space="preserve">65 </v>
      </c>
      <c r="E1712" s="3">
        <v>15</v>
      </c>
      <c r="I1712" t="s">
        <v>566</v>
      </c>
      <c r="J1712" s="3">
        <f>Table1[[#This Row],[Quantity_Sold (int)]]/Table1[[#This Row],[Quantity_In_Inventory]]</f>
        <v>1.0317460317460319</v>
      </c>
      <c r="M1712" t="str" cm="1">
        <f t="array" ref="M1712">_xlfn.IFS(AND(L1712 &gt;= 0.5,L1712 &lt;= 1.5), "Perfect", L1712 &lt; 0.5, "Understocked", L1712 &gt; 1.5, "Overstocked")</f>
        <v>Understocked</v>
      </c>
    </row>
    <row r="1713" spans="1:13" hidden="1" x14ac:dyDescent="0.3">
      <c r="A1713" t="s">
        <v>1962</v>
      </c>
      <c r="B1713" s="3" t="s">
        <v>53</v>
      </c>
      <c r="C1713" s="3">
        <v>69</v>
      </c>
      <c r="D1713" s="3" t="str">
        <f t="shared" si="40"/>
        <v xml:space="preserve">48 </v>
      </c>
      <c r="E1713" s="3">
        <v>55</v>
      </c>
      <c r="I1713" t="s">
        <v>1668</v>
      </c>
      <c r="J1713" s="3">
        <f>Table1[[#This Row],[Quantity_Sold (int)]]/Table1[[#This Row],[Quantity_In_Inventory]]</f>
        <v>0.69565217391304346</v>
      </c>
      <c r="M1713" t="str" cm="1">
        <f t="array" ref="M1713">_xlfn.IFS(AND(L1713 &gt;= 0.5,L1713 &lt;= 1.5), "Perfect", L1713 &lt; 0.5, "Understocked", L1713 &gt; 1.5, "Overstocked")</f>
        <v>Understocked</v>
      </c>
    </row>
    <row r="1714" spans="1:13" hidden="1" x14ac:dyDescent="0.3">
      <c r="A1714" t="s">
        <v>1963</v>
      </c>
      <c r="B1714" s="3" t="s">
        <v>53</v>
      </c>
      <c r="C1714" s="3">
        <v>19995</v>
      </c>
      <c r="D1714" s="3" t="str">
        <f t="shared" si="40"/>
        <v xml:space="preserve">21 </v>
      </c>
      <c r="E1714" s="3">
        <v>244</v>
      </c>
      <c r="I1714" t="s">
        <v>393</v>
      </c>
      <c r="J1714" s="3">
        <f>Table1[[#This Row],[Quantity_Sold (int)]]/Table1[[#This Row],[Quantity_In_Inventory]]</f>
        <v>1.0502625656414104E-3</v>
      </c>
      <c r="M1714" t="str" cm="1">
        <f t="array" ref="M1714">_xlfn.IFS(AND(L1714 &gt;= 0.5,L1714 &lt;= 1.5), "Perfect", L1714 &lt; 0.5, "Understocked", L1714 &gt; 1.5, "Overstocked")</f>
        <v>Understocked</v>
      </c>
    </row>
    <row r="1715" spans="1:13" hidden="1" x14ac:dyDescent="0.3">
      <c r="A1715" t="s">
        <v>1964</v>
      </c>
      <c r="B1715" s="3" t="s">
        <v>53</v>
      </c>
      <c r="C1715" s="3">
        <v>211</v>
      </c>
      <c r="D1715" s="3" t="str">
        <f t="shared" si="40"/>
        <v xml:space="preserve">340 </v>
      </c>
      <c r="E1715" s="3">
        <v>11</v>
      </c>
      <c r="I1715" t="s">
        <v>1889</v>
      </c>
      <c r="J1715" s="3">
        <f>Table1[[#This Row],[Quantity_Sold (int)]]/Table1[[#This Row],[Quantity_In_Inventory]]</f>
        <v>1.6113744075829384</v>
      </c>
      <c r="M1715" t="str" cm="1">
        <f t="array" ref="M1715">_xlfn.IFS(AND(L1715 &gt;= 0.5,L1715 &lt;= 1.5), "Perfect", L1715 &lt; 0.5, "Understocked", L1715 &gt; 1.5, "Overstocked")</f>
        <v>Understocked</v>
      </c>
    </row>
    <row r="1716" spans="1:13" hidden="1" x14ac:dyDescent="0.3">
      <c r="A1716" t="s">
        <v>1965</v>
      </c>
      <c r="B1716" s="3" t="s">
        <v>1363</v>
      </c>
      <c r="C1716" s="3">
        <v>657</v>
      </c>
      <c r="D1716" s="3" t="str">
        <f t="shared" si="40"/>
        <v xml:space="preserve">30 </v>
      </c>
      <c r="E1716" s="3">
        <v>80</v>
      </c>
      <c r="I1716" t="s">
        <v>216</v>
      </c>
      <c r="J1716" s="3">
        <f>Table1[[#This Row],[Quantity_Sold (int)]]/Table1[[#This Row],[Quantity_In_Inventory]]</f>
        <v>4.5662100456621002E-2</v>
      </c>
      <c r="M1716" t="str" cm="1">
        <f t="array" ref="M1716">_xlfn.IFS(AND(L1716 &gt;= 0.5,L1716 &lt;= 1.5), "Perfect", L1716 &lt; 0.5, "Understocked", L1716 &gt; 1.5, "Overstocked")</f>
        <v>Understocked</v>
      </c>
    </row>
    <row r="1717" spans="1:13" hidden="1" x14ac:dyDescent="0.3">
      <c r="A1717" t="s">
        <v>1966</v>
      </c>
      <c r="B1717" s="3" t="s">
        <v>1363</v>
      </c>
      <c r="C1717" s="3">
        <v>246</v>
      </c>
      <c r="D1717" s="3" t="str">
        <f t="shared" si="40"/>
        <v xml:space="preserve">26 </v>
      </c>
      <c r="E1717" s="3">
        <v>37</v>
      </c>
      <c r="I1717" t="s">
        <v>512</v>
      </c>
      <c r="J1717" s="3">
        <f>Table1[[#This Row],[Quantity_Sold (int)]]/Table1[[#This Row],[Quantity_In_Inventory]]</f>
        <v>0.10569105691056911</v>
      </c>
      <c r="M1717" t="str" cm="1">
        <f t="array" ref="M1717">_xlfn.IFS(AND(L1717 &gt;= 0.5,L1717 &lt;= 1.5), "Perfect", L1717 &lt; 0.5, "Understocked", L1717 &gt; 1.5, "Overstocked")</f>
        <v>Understocked</v>
      </c>
    </row>
    <row r="1718" spans="1:13" hidden="1" x14ac:dyDescent="0.3">
      <c r="A1718" t="s">
        <v>1967</v>
      </c>
      <c r="B1718" s="3" t="s">
        <v>1363</v>
      </c>
      <c r="C1718" s="3">
        <v>101</v>
      </c>
      <c r="D1718" s="3" t="str">
        <f t="shared" si="40"/>
        <v xml:space="preserve">85 </v>
      </c>
      <c r="E1718" s="3">
        <v>104</v>
      </c>
      <c r="I1718" t="s">
        <v>329</v>
      </c>
      <c r="J1718" s="3">
        <f>Table1[[#This Row],[Quantity_Sold (int)]]/Table1[[#This Row],[Quantity_In_Inventory]]</f>
        <v>0.84158415841584155</v>
      </c>
      <c r="M1718" t="str" cm="1">
        <f t="array" ref="M1718">_xlfn.IFS(AND(L1718 &gt;= 0.5,L1718 &lt;= 1.5), "Perfect", L1718 &lt; 0.5, "Understocked", L1718 &gt; 1.5, "Overstocked")</f>
        <v>Understocked</v>
      </c>
    </row>
    <row r="1719" spans="1:13" hidden="1" x14ac:dyDescent="0.3">
      <c r="A1719" t="s">
        <v>1968</v>
      </c>
      <c r="B1719" s="3" t="s">
        <v>1363</v>
      </c>
      <c r="C1719" s="3">
        <v>577</v>
      </c>
      <c r="D1719" s="3" t="str">
        <f t="shared" si="40"/>
        <v xml:space="preserve">350 </v>
      </c>
      <c r="E1719" s="3">
        <v>19</v>
      </c>
      <c r="I1719" t="s">
        <v>879</v>
      </c>
      <c r="J1719" s="3">
        <f>Table1[[#This Row],[Quantity_Sold (int)]]/Table1[[#This Row],[Quantity_In_Inventory]]</f>
        <v>0.60658578856152512</v>
      </c>
      <c r="M1719" t="str" cm="1">
        <f t="array" ref="M1719">_xlfn.IFS(AND(L1719 &gt;= 0.5,L1719 &lt;= 1.5), "Perfect", L1719 &lt; 0.5, "Understocked", L1719 &gt; 1.5, "Overstocked")</f>
        <v>Understocked</v>
      </c>
    </row>
    <row r="1720" spans="1:13" hidden="1" x14ac:dyDescent="0.3">
      <c r="A1720" t="s">
        <v>1969</v>
      </c>
      <c r="B1720" s="3" t="s">
        <v>1363</v>
      </c>
      <c r="C1720" s="3">
        <v>10693</v>
      </c>
      <c r="D1720" s="3" t="str">
        <f t="shared" si="40"/>
        <v xml:space="preserve">94 </v>
      </c>
      <c r="E1720" s="3">
        <v>367</v>
      </c>
      <c r="I1720" t="s">
        <v>1226</v>
      </c>
      <c r="J1720" s="3">
        <f>Table1[[#This Row],[Quantity_Sold (int)]]/Table1[[#This Row],[Quantity_In_Inventory]]</f>
        <v>8.7907977181333578E-3</v>
      </c>
      <c r="M1720" t="str" cm="1">
        <f t="array" ref="M1720">_xlfn.IFS(AND(L1720 &gt;= 0.5,L1720 &lt;= 1.5), "Perfect", L1720 &lt; 0.5, "Understocked", L1720 &gt; 1.5, "Overstocked")</f>
        <v>Understocked</v>
      </c>
    </row>
    <row r="1721" spans="1:13" hidden="1" x14ac:dyDescent="0.3">
      <c r="A1721" t="s">
        <v>1970</v>
      </c>
      <c r="B1721" s="3" t="s">
        <v>1363</v>
      </c>
      <c r="C1721" s="3">
        <v>9798</v>
      </c>
      <c r="D1721" s="3" t="str">
        <f t="shared" si="40"/>
        <v xml:space="preserve">64 </v>
      </c>
      <c r="E1721" s="3">
        <v>37</v>
      </c>
      <c r="I1721" t="s">
        <v>642</v>
      </c>
      <c r="J1721" s="3">
        <f>Table1[[#This Row],[Quantity_Sold (int)]]/Table1[[#This Row],[Quantity_In_Inventory]]</f>
        <v>6.5319452949581551E-3</v>
      </c>
      <c r="M1721" t="str" cm="1">
        <f t="array" ref="M1721">_xlfn.IFS(AND(L1721 &gt;= 0.5,L1721 &lt;= 1.5), "Perfect", L1721 &lt; 0.5, "Understocked", L1721 &gt; 1.5, "Overstocked")</f>
        <v>Understocked</v>
      </c>
    </row>
    <row r="1722" spans="1:13" hidden="1" x14ac:dyDescent="0.3">
      <c r="A1722" t="s">
        <v>1971</v>
      </c>
      <c r="B1722" s="3" t="s">
        <v>1363</v>
      </c>
      <c r="C1722" s="3">
        <v>92</v>
      </c>
      <c r="D1722" s="3" t="str">
        <f t="shared" si="40"/>
        <v xml:space="preserve">34 </v>
      </c>
      <c r="E1722" s="3">
        <v>22</v>
      </c>
      <c r="I1722" t="s">
        <v>558</v>
      </c>
      <c r="J1722" s="3">
        <f>Table1[[#This Row],[Quantity_Sold (int)]]/Table1[[#This Row],[Quantity_In_Inventory]]</f>
        <v>0.36956521739130432</v>
      </c>
      <c r="M1722" t="str" cm="1">
        <f t="array" ref="M1722">_xlfn.IFS(AND(L1722 &gt;= 0.5,L1722 &lt;= 1.5), "Perfect", L1722 &lt; 0.5, "Understocked", L1722 &gt; 1.5, "Overstocked")</f>
        <v>Understocked</v>
      </c>
    </row>
    <row r="1723" spans="1:13" hidden="1" x14ac:dyDescent="0.3">
      <c r="A1723" t="s">
        <v>1972</v>
      </c>
      <c r="B1723" s="3" t="s">
        <v>1625</v>
      </c>
      <c r="C1723" s="3">
        <v>12</v>
      </c>
      <c r="D1723" s="3" t="str">
        <f t="shared" si="40"/>
        <v xml:space="preserve">479 </v>
      </c>
      <c r="E1723" s="3">
        <v>22</v>
      </c>
      <c r="I1723" t="s">
        <v>1973</v>
      </c>
      <c r="J1723" s="3">
        <f>Table1[[#This Row],[Quantity_Sold (int)]]/Table1[[#This Row],[Quantity_In_Inventory]]</f>
        <v>39.916666666666664</v>
      </c>
      <c r="M1723" t="str" cm="1">
        <f t="array" ref="M1723">_xlfn.IFS(AND(L1723 &gt;= 0.5,L1723 &lt;= 1.5), "Perfect", L1723 &lt; 0.5, "Understocked", L1723 &gt; 1.5, "Overstocked")</f>
        <v>Understocked</v>
      </c>
    </row>
    <row r="1724" spans="1:13" hidden="1" x14ac:dyDescent="0.3">
      <c r="A1724" t="s">
        <v>560</v>
      </c>
      <c r="B1724" s="3" t="s">
        <v>1625</v>
      </c>
      <c r="C1724" s="3">
        <v>23</v>
      </c>
      <c r="D1724" s="3" t="str">
        <f t="shared" si="40"/>
        <v xml:space="preserve">36 </v>
      </c>
      <c r="E1724" s="3">
        <v>10</v>
      </c>
      <c r="I1724" t="s">
        <v>382</v>
      </c>
      <c r="J1724" s="3">
        <f>Table1[[#This Row],[Quantity_Sold (int)]]/Table1[[#This Row],[Quantity_In_Inventory]]</f>
        <v>1.5652173913043479</v>
      </c>
      <c r="M1724" t="str" cm="1">
        <f t="array" ref="M1724">_xlfn.IFS(AND(L1724 &gt;= 0.5,L1724 &lt;= 1.5), "Perfect", L1724 &lt; 0.5, "Understocked", L1724 &gt; 1.5, "Overstocked")</f>
        <v>Understocked</v>
      </c>
    </row>
    <row r="1725" spans="1:13" hidden="1" x14ac:dyDescent="0.3">
      <c r="A1725" t="s">
        <v>1974</v>
      </c>
      <c r="B1725" s="3" t="s">
        <v>1625</v>
      </c>
      <c r="C1725" s="3">
        <v>53</v>
      </c>
      <c r="D1725" s="3" t="str">
        <f t="shared" si="40"/>
        <v xml:space="preserve">75 </v>
      </c>
      <c r="E1725" s="3">
        <v>44</v>
      </c>
      <c r="I1725" t="s">
        <v>1319</v>
      </c>
      <c r="J1725" s="3">
        <f>Table1[[#This Row],[Quantity_Sold (int)]]/Table1[[#This Row],[Quantity_In_Inventory]]</f>
        <v>1.4150943396226414</v>
      </c>
      <c r="M1725" t="str" cm="1">
        <f t="array" ref="M1725">_xlfn.IFS(AND(L1725 &gt;= 0.5,L1725 &lt;= 1.5), "Perfect", L1725 &lt; 0.5, "Understocked", L1725 &gt; 1.5, "Overstocked")</f>
        <v>Understocked</v>
      </c>
    </row>
    <row r="1726" spans="1:13" hidden="1" x14ac:dyDescent="0.3">
      <c r="A1726" t="s">
        <v>1975</v>
      </c>
      <c r="B1726" s="3" t="s">
        <v>1625</v>
      </c>
      <c r="C1726" s="3">
        <v>14</v>
      </c>
      <c r="D1726" s="3" t="str">
        <f t="shared" si="40"/>
        <v xml:space="preserve">58 </v>
      </c>
      <c r="E1726" s="3">
        <v>182</v>
      </c>
      <c r="I1726" t="s">
        <v>848</v>
      </c>
      <c r="J1726" s="3">
        <f>Table1[[#This Row],[Quantity_Sold (int)]]/Table1[[#This Row],[Quantity_In_Inventory]]</f>
        <v>4.1428571428571432</v>
      </c>
      <c r="M1726" t="str" cm="1">
        <f t="array" ref="M1726">_xlfn.IFS(AND(L1726 &gt;= 0.5,L1726 &lt;= 1.5), "Perfect", L1726 &lt; 0.5, "Understocked", L1726 &gt; 1.5, "Overstocked")</f>
        <v>Understocked</v>
      </c>
    </row>
    <row r="1727" spans="1:13" hidden="1" x14ac:dyDescent="0.3">
      <c r="A1727" t="s">
        <v>1976</v>
      </c>
      <c r="B1727" s="3" t="s">
        <v>1625</v>
      </c>
      <c r="C1727" s="3">
        <v>661</v>
      </c>
      <c r="D1727" s="3" t="str">
        <f t="shared" ref="D1727:D1790" si="41">SUBSTITUTE(SUBSTITUTE(I1727,"sold",""), "+", "")</f>
        <v xml:space="preserve">149 </v>
      </c>
      <c r="E1727" s="3">
        <v>25</v>
      </c>
      <c r="I1727" t="s">
        <v>501</v>
      </c>
      <c r="J1727" s="3">
        <f>Table1[[#This Row],[Quantity_Sold (int)]]/Table1[[#This Row],[Quantity_In_Inventory]]</f>
        <v>0.22541603630862331</v>
      </c>
      <c r="M1727" t="str" cm="1">
        <f t="array" ref="M1727">_xlfn.IFS(AND(L1727 &gt;= 0.5,L1727 &lt;= 1.5), "Perfect", L1727 &lt; 0.5, "Understocked", L1727 &gt; 1.5, "Overstocked")</f>
        <v>Understocked</v>
      </c>
    </row>
    <row r="1728" spans="1:13" hidden="1" x14ac:dyDescent="0.3">
      <c r="A1728" t="s">
        <v>1977</v>
      </c>
      <c r="B1728" s="3" t="s">
        <v>1625</v>
      </c>
      <c r="C1728" s="3">
        <v>75</v>
      </c>
      <c r="D1728" s="3" t="str">
        <f t="shared" si="41"/>
        <v xml:space="preserve">26 </v>
      </c>
      <c r="E1728" s="3">
        <v>23</v>
      </c>
      <c r="I1728" t="s">
        <v>512</v>
      </c>
      <c r="J1728" s="3">
        <f>Table1[[#This Row],[Quantity_Sold (int)]]/Table1[[#This Row],[Quantity_In_Inventory]]</f>
        <v>0.34666666666666668</v>
      </c>
      <c r="M1728" t="str" cm="1">
        <f t="array" ref="M1728">_xlfn.IFS(AND(L1728 &gt;= 0.5,L1728 &lt;= 1.5), "Perfect", L1728 &lt; 0.5, "Understocked", L1728 &gt; 1.5, "Overstocked")</f>
        <v>Understocked</v>
      </c>
    </row>
    <row r="1729" spans="1:13" hidden="1" x14ac:dyDescent="0.3">
      <c r="A1729" t="s">
        <v>1978</v>
      </c>
      <c r="B1729" s="3" t="s">
        <v>62</v>
      </c>
      <c r="C1729" s="3">
        <v>3933</v>
      </c>
      <c r="D1729" s="3" t="str">
        <f t="shared" si="41"/>
        <v xml:space="preserve">32 </v>
      </c>
      <c r="E1729" s="3">
        <v>15</v>
      </c>
      <c r="I1729" t="s">
        <v>948</v>
      </c>
      <c r="J1729" s="3">
        <f>Table1[[#This Row],[Quantity_Sold (int)]]/Table1[[#This Row],[Quantity_In_Inventory]]</f>
        <v>8.1362827358250692E-3</v>
      </c>
      <c r="M1729" t="str" cm="1">
        <f t="array" ref="M1729">_xlfn.IFS(AND(L1729 &gt;= 0.5,L1729 &lt;= 1.5), "Perfect", L1729 &lt; 0.5, "Understocked", L1729 &gt; 1.5, "Overstocked")</f>
        <v>Understocked</v>
      </c>
    </row>
    <row r="1730" spans="1:13" hidden="1" x14ac:dyDescent="0.3">
      <c r="A1730" t="s">
        <v>1979</v>
      </c>
      <c r="B1730" s="3" t="s">
        <v>62</v>
      </c>
      <c r="C1730" s="3">
        <v>328</v>
      </c>
      <c r="D1730" s="3" t="str">
        <f t="shared" si="41"/>
        <v xml:space="preserve">67 </v>
      </c>
      <c r="E1730" s="3">
        <v>3156</v>
      </c>
      <c r="I1730" t="s">
        <v>1112</v>
      </c>
      <c r="J1730" s="3">
        <f>Table1[[#This Row],[Quantity_Sold (int)]]/Table1[[#This Row],[Quantity_In_Inventory]]</f>
        <v>0.20426829268292682</v>
      </c>
      <c r="M1730" t="str" cm="1">
        <f t="array" ref="M1730">_xlfn.IFS(AND(L1730 &gt;= 0.5,L1730 &lt;= 1.5), "Perfect", L1730 &lt; 0.5, "Understocked", L1730 &gt; 1.5, "Overstocked")</f>
        <v>Understocked</v>
      </c>
    </row>
    <row r="1731" spans="1:13" hidden="1" x14ac:dyDescent="0.3">
      <c r="A1731" t="s">
        <v>1980</v>
      </c>
      <c r="B1731" s="3" t="s">
        <v>62</v>
      </c>
      <c r="C1731" s="3">
        <v>60</v>
      </c>
      <c r="D1731" s="3" t="str">
        <f t="shared" si="41"/>
        <v xml:space="preserve">98 </v>
      </c>
      <c r="E1731" s="3">
        <v>27</v>
      </c>
      <c r="I1731" t="s">
        <v>16</v>
      </c>
      <c r="J1731" s="3">
        <f>Table1[[#This Row],[Quantity_Sold (int)]]/Table1[[#This Row],[Quantity_In_Inventory]]</f>
        <v>1.6333333333333333</v>
      </c>
      <c r="M1731" t="str" cm="1">
        <f t="array" ref="M1731">_xlfn.IFS(AND(L1731 &gt;= 0.5,L1731 &lt;= 1.5), "Perfect", L1731 &lt; 0.5, "Understocked", L1731 &gt; 1.5, "Overstocked")</f>
        <v>Understocked</v>
      </c>
    </row>
    <row r="1732" spans="1:13" hidden="1" x14ac:dyDescent="0.3">
      <c r="A1732" t="s">
        <v>1981</v>
      </c>
      <c r="B1732" s="3" t="s">
        <v>62</v>
      </c>
      <c r="C1732" s="3">
        <v>161</v>
      </c>
      <c r="D1732" s="3" t="str">
        <f t="shared" si="41"/>
        <v xml:space="preserve">71 </v>
      </c>
      <c r="E1732" s="3">
        <v>11</v>
      </c>
      <c r="I1732" t="s">
        <v>424</v>
      </c>
      <c r="J1732" s="3">
        <f>Table1[[#This Row],[Quantity_Sold (int)]]/Table1[[#This Row],[Quantity_In_Inventory]]</f>
        <v>0.44099378881987578</v>
      </c>
      <c r="M1732" t="str" cm="1">
        <f t="array" ref="M1732">_xlfn.IFS(AND(L1732 &gt;= 0.5,L1732 &lt;= 1.5), "Perfect", L1732 &lt; 0.5, "Understocked", L1732 &gt; 1.5, "Overstocked")</f>
        <v>Understocked</v>
      </c>
    </row>
    <row r="1733" spans="1:13" hidden="1" x14ac:dyDescent="0.3">
      <c r="A1733" t="s">
        <v>1982</v>
      </c>
      <c r="B1733" s="3" t="s">
        <v>62</v>
      </c>
      <c r="C1733" s="3">
        <v>44845</v>
      </c>
      <c r="D1733" s="3" t="str">
        <f t="shared" si="41"/>
        <v xml:space="preserve">1,000 </v>
      </c>
      <c r="E1733" s="3">
        <v>35</v>
      </c>
      <c r="I1733" t="s">
        <v>12</v>
      </c>
      <c r="J1733" s="3">
        <f>Table1[[#This Row],[Quantity_Sold (int)]]/Table1[[#This Row],[Quantity_In_Inventory]]</f>
        <v>2.229902999219534E-5</v>
      </c>
      <c r="M1733" t="str" cm="1">
        <f t="array" ref="M1733">_xlfn.IFS(AND(L1733 &gt;= 0.5,L1733 &lt;= 1.5), "Perfect", L1733 &lt; 0.5, "Understocked", L1733 &gt; 1.5, "Overstocked")</f>
        <v>Understocked</v>
      </c>
    </row>
    <row r="1734" spans="1:13" hidden="1" x14ac:dyDescent="0.3">
      <c r="A1734" t="s">
        <v>1983</v>
      </c>
      <c r="B1734" s="3" t="s">
        <v>62</v>
      </c>
      <c r="C1734" s="3">
        <v>3</v>
      </c>
      <c r="D1734" s="3" t="str">
        <f t="shared" si="41"/>
        <v xml:space="preserve">58 </v>
      </c>
      <c r="E1734" s="3">
        <v>143</v>
      </c>
      <c r="I1734" t="s">
        <v>848</v>
      </c>
      <c r="J1734" s="3">
        <f>Table1[[#This Row],[Quantity_Sold (int)]]/Table1[[#This Row],[Quantity_In_Inventory]]</f>
        <v>19.333333333333332</v>
      </c>
      <c r="M1734" t="str" cm="1">
        <f t="array" ref="M1734">_xlfn.IFS(AND(L1734 &gt;= 0.5,L1734 &lt;= 1.5), "Perfect", L1734 &lt; 0.5, "Understocked", L1734 &gt; 1.5, "Overstocked")</f>
        <v>Understocked</v>
      </c>
    </row>
    <row r="1735" spans="1:13" hidden="1" x14ac:dyDescent="0.3">
      <c r="A1735" t="s">
        <v>1984</v>
      </c>
      <c r="B1735" s="3" t="s">
        <v>62</v>
      </c>
      <c r="C1735" s="3">
        <v>130</v>
      </c>
      <c r="D1735" s="3" t="str">
        <f t="shared" si="41"/>
        <v xml:space="preserve">19 </v>
      </c>
      <c r="E1735" s="3">
        <v>96</v>
      </c>
      <c r="I1735" t="s">
        <v>341</v>
      </c>
      <c r="J1735" s="3">
        <f>Table1[[#This Row],[Quantity_Sold (int)]]/Table1[[#This Row],[Quantity_In_Inventory]]</f>
        <v>0.14615384615384616</v>
      </c>
      <c r="M1735" t="str" cm="1">
        <f t="array" ref="M1735">_xlfn.IFS(AND(L1735 &gt;= 0.5,L1735 &lt;= 1.5), "Perfect", L1735 &lt; 0.5, "Understocked", L1735 &gt; 1.5, "Overstocked")</f>
        <v>Understocked</v>
      </c>
    </row>
    <row r="1736" spans="1:13" hidden="1" x14ac:dyDescent="0.3">
      <c r="A1736" t="s">
        <v>1985</v>
      </c>
      <c r="B1736" s="3" t="s">
        <v>2021</v>
      </c>
      <c r="C1736" s="3">
        <v>9</v>
      </c>
      <c r="D1736" s="3" t="str">
        <f t="shared" si="41"/>
        <v xml:space="preserve">128 </v>
      </c>
      <c r="E1736" s="3">
        <v>9</v>
      </c>
      <c r="I1736" t="s">
        <v>1257</v>
      </c>
      <c r="J1736" s="3">
        <f>Table1[[#This Row],[Quantity_Sold (int)]]/Table1[[#This Row],[Quantity_In_Inventory]]</f>
        <v>14.222222222222221</v>
      </c>
      <c r="M1736" t="str" cm="1">
        <f t="array" ref="M1736">_xlfn.IFS(AND(L1736 &gt;= 0.5,L1736 &lt;= 1.5), "Perfect", L1736 &lt; 0.5, "Understocked", L1736 &gt; 1.5, "Overstocked")</f>
        <v>Understocked</v>
      </c>
    </row>
    <row r="1737" spans="1:13" hidden="1" x14ac:dyDescent="0.3">
      <c r="A1737" t="s">
        <v>1986</v>
      </c>
      <c r="B1737" s="3" t="s">
        <v>2021</v>
      </c>
      <c r="C1737" s="3">
        <v>89986</v>
      </c>
      <c r="D1737" s="3" t="str">
        <f t="shared" si="41"/>
        <v xml:space="preserve">23 </v>
      </c>
      <c r="E1737" s="3">
        <v>82</v>
      </c>
      <c r="I1737" t="s">
        <v>54</v>
      </c>
      <c r="J1737" s="3">
        <f>Table1[[#This Row],[Quantity_Sold (int)]]/Table1[[#This Row],[Quantity_In_Inventory]]</f>
        <v>2.5559531482675083E-4</v>
      </c>
      <c r="M1737" t="str" cm="1">
        <f t="array" ref="M1737">_xlfn.IFS(AND(L1737 &gt;= 0.5,L1737 &lt;= 1.5), "Perfect", L1737 &lt; 0.5, "Understocked", L1737 &gt; 1.5, "Overstocked")</f>
        <v>Understocked</v>
      </c>
    </row>
    <row r="1738" spans="1:13" hidden="1" x14ac:dyDescent="0.3">
      <c r="A1738" t="s">
        <v>845</v>
      </c>
      <c r="B1738" s="3" t="s">
        <v>604</v>
      </c>
      <c r="C1738" s="3">
        <v>45</v>
      </c>
      <c r="D1738" s="3" t="str">
        <f t="shared" si="41"/>
        <v xml:space="preserve">188 </v>
      </c>
      <c r="E1738" s="3">
        <v>29</v>
      </c>
      <c r="I1738" t="s">
        <v>692</v>
      </c>
      <c r="J1738" s="3">
        <f>Table1[[#This Row],[Quantity_Sold (int)]]/Table1[[#This Row],[Quantity_In_Inventory]]</f>
        <v>4.177777777777778</v>
      </c>
      <c r="M1738" t="str" cm="1">
        <f t="array" ref="M1738">_xlfn.IFS(AND(L1738 &gt;= 0.5,L1738 &lt;= 1.5), "Perfect", L1738 &lt; 0.5, "Understocked", L1738 &gt; 1.5, "Overstocked")</f>
        <v>Understocked</v>
      </c>
    </row>
    <row r="1739" spans="1:13" hidden="1" x14ac:dyDescent="0.3">
      <c r="A1739" t="s">
        <v>1987</v>
      </c>
      <c r="B1739" s="3" t="s">
        <v>604</v>
      </c>
      <c r="C1739" s="3">
        <v>91</v>
      </c>
      <c r="D1739" s="3" t="str">
        <f t="shared" si="41"/>
        <v xml:space="preserve">92 </v>
      </c>
      <c r="E1739" s="3">
        <v>9</v>
      </c>
      <c r="I1739" t="s">
        <v>1883</v>
      </c>
      <c r="J1739" s="3">
        <f>Table1[[#This Row],[Quantity_Sold (int)]]/Table1[[#This Row],[Quantity_In_Inventory]]</f>
        <v>1.0109890109890109</v>
      </c>
      <c r="M1739" t="str" cm="1">
        <f t="array" ref="M1739">_xlfn.IFS(AND(L1739 &gt;= 0.5,L1739 &lt;= 1.5), "Perfect", L1739 &lt; 0.5, "Understocked", L1739 &gt; 1.5, "Overstocked")</f>
        <v>Understocked</v>
      </c>
    </row>
    <row r="1740" spans="1:13" hidden="1" x14ac:dyDescent="0.3">
      <c r="A1740" t="s">
        <v>1988</v>
      </c>
      <c r="B1740" s="3" t="s">
        <v>1485</v>
      </c>
      <c r="C1740" s="3">
        <v>13035</v>
      </c>
      <c r="D1740" s="3" t="str">
        <f t="shared" si="41"/>
        <v xml:space="preserve">144 </v>
      </c>
      <c r="E1740" s="3">
        <v>255</v>
      </c>
      <c r="I1740" t="s">
        <v>1212</v>
      </c>
      <c r="J1740" s="3">
        <f>Table1[[#This Row],[Quantity_Sold (int)]]/Table1[[#This Row],[Quantity_In_Inventory]]</f>
        <v>1.1047180667433832E-2</v>
      </c>
      <c r="M1740" t="str" cm="1">
        <f t="array" ref="M1740">_xlfn.IFS(AND(L1740 &gt;= 0.5,L1740 &lt;= 1.5), "Perfect", L1740 &lt; 0.5, "Understocked", L1740 &gt; 1.5, "Overstocked")</f>
        <v>Understocked</v>
      </c>
    </row>
    <row r="1741" spans="1:13" hidden="1" x14ac:dyDescent="0.3">
      <c r="A1741" t="s">
        <v>1989</v>
      </c>
      <c r="B1741" s="3" t="s">
        <v>1485</v>
      </c>
      <c r="C1741" s="3">
        <v>145</v>
      </c>
      <c r="D1741" s="3" t="str">
        <f t="shared" si="41"/>
        <v xml:space="preserve">1,000 </v>
      </c>
      <c r="E1741" s="3">
        <v>56</v>
      </c>
      <c r="I1741" t="s">
        <v>12</v>
      </c>
      <c r="J1741" s="3">
        <f>Table1[[#This Row],[Quantity_Sold (int)]]/Table1[[#This Row],[Quantity_In_Inventory]]</f>
        <v>6.8965517241379309E-3</v>
      </c>
      <c r="M1741" t="str" cm="1">
        <f t="array" ref="M1741">_xlfn.IFS(AND(L1741 &gt;= 0.5,L1741 &lt;= 1.5), "Perfect", L1741 &lt; 0.5, "Understocked", L1741 &gt; 1.5, "Overstocked")</f>
        <v>Understocked</v>
      </c>
    </row>
    <row r="1742" spans="1:13" hidden="1" x14ac:dyDescent="0.3">
      <c r="A1742" t="s">
        <v>1990</v>
      </c>
      <c r="B1742" s="3" t="s">
        <v>1485</v>
      </c>
      <c r="C1742" s="3">
        <v>13</v>
      </c>
      <c r="D1742" s="3" t="str">
        <f t="shared" si="41"/>
        <v xml:space="preserve">208 </v>
      </c>
      <c r="E1742" s="3">
        <v>1231</v>
      </c>
      <c r="I1742" t="s">
        <v>1991</v>
      </c>
      <c r="J1742" s="3">
        <f>Table1[[#This Row],[Quantity_Sold (int)]]/Table1[[#This Row],[Quantity_In_Inventory]]</f>
        <v>16</v>
      </c>
      <c r="M1742" t="str" cm="1">
        <f t="array" ref="M1742">_xlfn.IFS(AND(L1742 &gt;= 0.5,L1742 &lt;= 1.5), "Perfect", L1742 &lt; 0.5, "Understocked", L1742 &gt; 1.5, "Overstocked")</f>
        <v>Understocked</v>
      </c>
    </row>
    <row r="1743" spans="1:13" hidden="1" x14ac:dyDescent="0.3">
      <c r="A1743" t="s">
        <v>1992</v>
      </c>
      <c r="B1743" s="3" t="s">
        <v>1431</v>
      </c>
      <c r="C1743" s="3">
        <v>169</v>
      </c>
      <c r="D1743" s="3" t="str">
        <f t="shared" si="41"/>
        <v xml:space="preserve">32 </v>
      </c>
      <c r="E1743" s="3">
        <v>32</v>
      </c>
      <c r="I1743" t="s">
        <v>948</v>
      </c>
      <c r="J1743" s="3">
        <f>Table1[[#This Row],[Quantity_Sold (int)]]/Table1[[#This Row],[Quantity_In_Inventory]]</f>
        <v>0.1893491124260355</v>
      </c>
      <c r="M1743" t="str" cm="1">
        <f t="array" ref="M1743">_xlfn.IFS(AND(L1743 &gt;= 0.5,L1743 &lt;= 1.5), "Perfect", L1743 &lt; 0.5, "Understocked", L1743 &gt; 1.5, "Overstocked")</f>
        <v>Understocked</v>
      </c>
    </row>
    <row r="1744" spans="1:13" hidden="1" x14ac:dyDescent="0.3">
      <c r="A1744" t="s">
        <v>1993</v>
      </c>
      <c r="B1744" s="3" t="s">
        <v>1431</v>
      </c>
      <c r="C1744" s="3">
        <v>3954</v>
      </c>
      <c r="D1744" s="3" t="str">
        <f t="shared" si="41"/>
        <v xml:space="preserve">92 </v>
      </c>
      <c r="E1744" s="3">
        <v>58</v>
      </c>
      <c r="I1744" t="s">
        <v>1883</v>
      </c>
      <c r="J1744" s="3">
        <f>Table1[[#This Row],[Quantity_Sold (int)]]/Table1[[#This Row],[Quantity_In_Inventory]]</f>
        <v>2.3267577137076379E-2</v>
      </c>
      <c r="M1744" t="str" cm="1">
        <f t="array" ref="M1744">_xlfn.IFS(AND(L1744 &gt;= 0.5,L1744 &lt;= 1.5), "Perfect", L1744 &lt; 0.5, "Understocked", L1744 &gt; 1.5, "Overstocked")</f>
        <v>Understocked</v>
      </c>
    </row>
    <row r="1745" spans="1:13" hidden="1" x14ac:dyDescent="0.3">
      <c r="A1745" t="s">
        <v>1994</v>
      </c>
      <c r="B1745" s="3" t="s">
        <v>1729</v>
      </c>
      <c r="C1745" s="3">
        <v>9991</v>
      </c>
      <c r="D1745" s="3" t="str">
        <f t="shared" si="41"/>
        <v xml:space="preserve">51 </v>
      </c>
      <c r="E1745" s="3">
        <v>47</v>
      </c>
      <c r="I1745" t="s">
        <v>926</v>
      </c>
      <c r="J1745" s="3">
        <f>Table1[[#This Row],[Quantity_Sold (int)]]/Table1[[#This Row],[Quantity_In_Inventory]]</f>
        <v>5.1045941347212494E-3</v>
      </c>
      <c r="M1745" t="str" cm="1">
        <f t="array" ref="M1745">_xlfn.IFS(AND(L1745 &gt;= 0.5,L1745 &lt;= 1.5), "Perfect", L1745 &lt; 0.5, "Understocked", L1745 &gt; 1.5, "Overstocked")</f>
        <v>Understocked</v>
      </c>
    </row>
    <row r="1746" spans="1:13" hidden="1" x14ac:dyDescent="0.3">
      <c r="A1746" t="s">
        <v>1995</v>
      </c>
      <c r="B1746" s="3" t="s">
        <v>526</v>
      </c>
      <c r="C1746" s="3">
        <v>72</v>
      </c>
      <c r="D1746" s="3" t="str">
        <f t="shared" si="41"/>
        <v xml:space="preserve">117 </v>
      </c>
      <c r="E1746" s="3">
        <v>19</v>
      </c>
      <c r="I1746" t="s">
        <v>113</v>
      </c>
      <c r="J1746" s="3">
        <f>Table1[[#This Row],[Quantity_Sold (int)]]/Table1[[#This Row],[Quantity_In_Inventory]]</f>
        <v>1.625</v>
      </c>
      <c r="M1746" t="str" cm="1">
        <f t="array" ref="M1746">_xlfn.IFS(AND(L1746 &gt;= 0.5,L1746 &lt;= 1.5), "Perfect", L1746 &lt; 0.5, "Understocked", L1746 &gt; 1.5, "Overstocked")</f>
        <v>Understocked</v>
      </c>
    </row>
    <row r="1747" spans="1:13" hidden="1" x14ac:dyDescent="0.3">
      <c r="A1747" t="s">
        <v>1996</v>
      </c>
      <c r="B1747" s="3" t="s">
        <v>526</v>
      </c>
      <c r="C1747" s="3">
        <v>11939</v>
      </c>
      <c r="D1747" s="3" t="str">
        <f t="shared" si="41"/>
        <v xml:space="preserve">26 </v>
      </c>
      <c r="E1747" s="3">
        <v>13</v>
      </c>
      <c r="I1747" t="s">
        <v>512</v>
      </c>
      <c r="J1747" s="3">
        <f>Table1[[#This Row],[Quantity_Sold (int)]]/Table1[[#This Row],[Quantity_In_Inventory]]</f>
        <v>2.1777368288801407E-3</v>
      </c>
      <c r="M1747" t="str" cm="1">
        <f t="array" ref="M1747">_xlfn.IFS(AND(L1747 &gt;= 0.5,L1747 &lt;= 1.5), "Perfect", L1747 &lt; 0.5, "Understocked", L1747 &gt; 1.5, "Overstocked")</f>
        <v>Understocked</v>
      </c>
    </row>
    <row r="1748" spans="1:13" hidden="1" x14ac:dyDescent="0.3">
      <c r="A1748" t="s">
        <v>1997</v>
      </c>
      <c r="B1748" s="3" t="s">
        <v>526</v>
      </c>
      <c r="C1748" s="3">
        <v>297</v>
      </c>
      <c r="D1748" s="3" t="str">
        <f t="shared" si="41"/>
        <v xml:space="preserve">32 </v>
      </c>
      <c r="E1748" s="3">
        <v>9</v>
      </c>
      <c r="I1748" t="s">
        <v>948</v>
      </c>
      <c r="J1748" s="3">
        <f>Table1[[#This Row],[Quantity_Sold (int)]]/Table1[[#This Row],[Quantity_In_Inventory]]</f>
        <v>0.10774410774410774</v>
      </c>
      <c r="M1748" t="str" cm="1">
        <f t="array" ref="M1748">_xlfn.IFS(AND(L1748 &gt;= 0.5,L1748 &lt;= 1.5), "Perfect", L1748 &lt; 0.5, "Understocked", L1748 &gt; 1.5, "Overstocked")</f>
        <v>Understocked</v>
      </c>
    </row>
    <row r="1749" spans="1:13" hidden="1" x14ac:dyDescent="0.3">
      <c r="A1749" t="s">
        <v>1998</v>
      </c>
      <c r="B1749" s="3" t="s">
        <v>526</v>
      </c>
      <c r="C1749" s="3">
        <v>11</v>
      </c>
      <c r="D1749" s="3" t="str">
        <f t="shared" si="41"/>
        <v xml:space="preserve">31 </v>
      </c>
      <c r="E1749" s="3">
        <v>13</v>
      </c>
      <c r="I1749" t="s">
        <v>629</v>
      </c>
      <c r="J1749" s="3">
        <f>Table1[[#This Row],[Quantity_Sold (int)]]/Table1[[#This Row],[Quantity_In_Inventory]]</f>
        <v>2.8181818181818183</v>
      </c>
      <c r="M1749" t="str" cm="1">
        <f t="array" ref="M1749">_xlfn.IFS(AND(L1749 &gt;= 0.5,L1749 &lt;= 1.5), "Perfect", L1749 &lt; 0.5, "Understocked", L1749 &gt; 1.5, "Overstocked")</f>
        <v>Understocked</v>
      </c>
    </row>
    <row r="1750" spans="1:13" hidden="1" x14ac:dyDescent="0.3">
      <c r="A1750" t="s">
        <v>1999</v>
      </c>
      <c r="B1750" s="3" t="s">
        <v>526</v>
      </c>
      <c r="C1750" s="3">
        <v>1934</v>
      </c>
      <c r="D1750" s="3" t="str">
        <f t="shared" si="41"/>
        <v xml:space="preserve">184 </v>
      </c>
      <c r="E1750" s="3">
        <v>537</v>
      </c>
      <c r="I1750" t="s">
        <v>2000</v>
      </c>
      <c r="J1750" s="3">
        <f>Table1[[#This Row],[Quantity_Sold (int)]]/Table1[[#This Row],[Quantity_In_Inventory]]</f>
        <v>9.5139607032057913E-2</v>
      </c>
      <c r="M1750" t="str" cm="1">
        <f t="array" ref="M1750">_xlfn.IFS(AND(L1750 &gt;= 0.5,L1750 &lt;= 1.5), "Perfect", L1750 &lt; 0.5, "Understocked", L1750 &gt; 1.5, "Overstocked")</f>
        <v>Understocked</v>
      </c>
    </row>
    <row r="1751" spans="1:13" hidden="1" x14ac:dyDescent="0.3">
      <c r="A1751" t="s">
        <v>2001</v>
      </c>
      <c r="B1751" s="3" t="s">
        <v>526</v>
      </c>
      <c r="C1751" s="3">
        <v>93</v>
      </c>
      <c r="D1751" s="3" t="str">
        <f t="shared" si="41"/>
        <v xml:space="preserve">24 </v>
      </c>
      <c r="E1751" s="3">
        <v>22</v>
      </c>
      <c r="I1751" t="s">
        <v>497</v>
      </c>
      <c r="J1751" s="3">
        <f>Table1[[#This Row],[Quantity_Sold (int)]]/Table1[[#This Row],[Quantity_In_Inventory]]</f>
        <v>0.25806451612903225</v>
      </c>
      <c r="M1751" t="str" cm="1">
        <f t="array" ref="M1751">_xlfn.IFS(AND(L1751 &gt;= 0.5,L1751 &lt;= 1.5), "Perfect", L1751 &lt; 0.5, "Understocked", L1751 &gt; 1.5, "Overstocked")</f>
        <v>Understocked</v>
      </c>
    </row>
    <row r="1752" spans="1:13" hidden="1" x14ac:dyDescent="0.3">
      <c r="A1752" t="s">
        <v>2002</v>
      </c>
      <c r="B1752" s="3" t="s">
        <v>526</v>
      </c>
      <c r="C1752" s="3">
        <v>16</v>
      </c>
      <c r="D1752" s="3" t="str">
        <f t="shared" si="41"/>
        <v xml:space="preserve">39 </v>
      </c>
      <c r="E1752" s="3">
        <v>381</v>
      </c>
      <c r="I1752" t="s">
        <v>1261</v>
      </c>
      <c r="J1752" s="3">
        <f>Table1[[#This Row],[Quantity_Sold (int)]]/Table1[[#This Row],[Quantity_In_Inventory]]</f>
        <v>2.4375</v>
      </c>
      <c r="M1752" t="str" cm="1">
        <f t="array" ref="M1752">_xlfn.IFS(AND(L1752 &gt;= 0.5,L1752 &lt;= 1.5), "Perfect", L1752 &lt; 0.5, "Understocked", L1752 &gt; 1.5, "Overstocked")</f>
        <v>Understocked</v>
      </c>
    </row>
    <row r="1753" spans="1:13" hidden="1" x14ac:dyDescent="0.3">
      <c r="A1753" t="s">
        <v>2003</v>
      </c>
      <c r="B1753" s="3" t="s">
        <v>526</v>
      </c>
      <c r="C1753" s="3">
        <v>2051</v>
      </c>
      <c r="D1753" s="3" t="str">
        <f t="shared" si="41"/>
        <v xml:space="preserve">31 </v>
      </c>
      <c r="E1753" s="3">
        <v>9</v>
      </c>
      <c r="I1753" t="s">
        <v>629</v>
      </c>
      <c r="J1753" s="3">
        <f>Table1[[#This Row],[Quantity_Sold (int)]]/Table1[[#This Row],[Quantity_In_Inventory]]</f>
        <v>1.5114578254509995E-2</v>
      </c>
      <c r="M1753" t="str" cm="1">
        <f t="array" ref="M1753">_xlfn.IFS(AND(L1753 &gt;= 0.5,L1753 &lt;= 1.5), "Perfect", L1753 &lt; 0.5, "Understocked", L1753 &gt; 1.5, "Overstocked")</f>
        <v>Understocked</v>
      </c>
    </row>
    <row r="1754" spans="1:13" hidden="1" x14ac:dyDescent="0.3">
      <c r="A1754" t="s">
        <v>2004</v>
      </c>
      <c r="B1754" s="3" t="s">
        <v>526</v>
      </c>
      <c r="C1754" s="3">
        <v>9953</v>
      </c>
      <c r="D1754" s="3" t="str">
        <f t="shared" si="41"/>
        <v xml:space="preserve">165 </v>
      </c>
      <c r="E1754" s="3">
        <v>20</v>
      </c>
      <c r="I1754" t="s">
        <v>250</v>
      </c>
      <c r="J1754" s="3">
        <f>Table1[[#This Row],[Quantity_Sold (int)]]/Table1[[#This Row],[Quantity_In_Inventory]]</f>
        <v>1.6577916206168993E-2</v>
      </c>
      <c r="M1754" t="str" cm="1">
        <f t="array" ref="M1754">_xlfn.IFS(AND(L1754 &gt;= 0.5,L1754 &lt;= 1.5), "Perfect", L1754 &lt; 0.5, "Understocked", L1754 &gt; 1.5, "Overstocked")</f>
        <v>Understocked</v>
      </c>
    </row>
    <row r="1755" spans="1:13" hidden="1" x14ac:dyDescent="0.3">
      <c r="A1755" t="s">
        <v>2005</v>
      </c>
      <c r="B1755" s="3" t="s">
        <v>526</v>
      </c>
      <c r="C1755" s="3">
        <v>5905</v>
      </c>
      <c r="D1755" s="3" t="str">
        <f t="shared" si="41"/>
        <v xml:space="preserve">63 </v>
      </c>
      <c r="E1755" s="3">
        <v>100</v>
      </c>
      <c r="I1755" t="s">
        <v>265</v>
      </c>
      <c r="J1755" s="3">
        <f>Table1[[#This Row],[Quantity_Sold (int)]]/Table1[[#This Row],[Quantity_In_Inventory]]</f>
        <v>1.0668924640135479E-2</v>
      </c>
      <c r="M1755" t="str" cm="1">
        <f t="array" ref="M1755">_xlfn.IFS(AND(L1755 &gt;= 0.5,L1755 &lt;= 1.5), "Perfect", L1755 &lt; 0.5, "Understocked", L1755 &gt; 1.5, "Overstocked")</f>
        <v>Understocked</v>
      </c>
    </row>
    <row r="1756" spans="1:13" hidden="1" x14ac:dyDescent="0.3">
      <c r="A1756" t="s">
        <v>2006</v>
      </c>
      <c r="B1756" s="3" t="s">
        <v>1694</v>
      </c>
      <c r="C1756" s="3">
        <v>30</v>
      </c>
      <c r="D1756" s="3" t="str">
        <f t="shared" si="41"/>
        <v xml:space="preserve">57 </v>
      </c>
      <c r="E1756" s="3">
        <v>68</v>
      </c>
      <c r="I1756" t="s">
        <v>1406</v>
      </c>
      <c r="J1756" s="3">
        <f>Table1[[#This Row],[Quantity_Sold (int)]]/Table1[[#This Row],[Quantity_In_Inventory]]</f>
        <v>1.9</v>
      </c>
      <c r="M1756" t="str" cm="1">
        <f t="array" ref="M1756">_xlfn.IFS(AND(L1756 &gt;= 0.5,L1756 &lt;= 1.5), "Perfect", L1756 &lt; 0.5, "Understocked", L1756 &gt; 1.5, "Overstocked")</f>
        <v>Understocked</v>
      </c>
    </row>
    <row r="1757" spans="1:13" hidden="1" x14ac:dyDescent="0.3">
      <c r="A1757" t="s">
        <v>2007</v>
      </c>
      <c r="B1757" s="3" t="s">
        <v>1243</v>
      </c>
      <c r="C1757" s="3">
        <v>1046</v>
      </c>
      <c r="D1757" s="3" t="str">
        <f t="shared" si="41"/>
        <v xml:space="preserve">72 </v>
      </c>
      <c r="E1757" s="3">
        <v>24</v>
      </c>
      <c r="I1757" t="s">
        <v>1342</v>
      </c>
      <c r="J1757" s="3">
        <f>Table1[[#This Row],[Quantity_Sold (int)]]/Table1[[#This Row],[Quantity_In_Inventory]]</f>
        <v>6.8833652007648183E-2</v>
      </c>
      <c r="M1757" t="str" cm="1">
        <f t="array" ref="M1757">_xlfn.IFS(AND(L1757 &gt;= 0.5,L1757 &lt;= 1.5), "Perfect", L1757 &lt; 0.5, "Understocked", L1757 &gt; 1.5, "Overstocked")</f>
        <v>Understocked</v>
      </c>
    </row>
    <row r="1758" spans="1:13" hidden="1" x14ac:dyDescent="0.3">
      <c r="A1758" t="s">
        <v>2008</v>
      </c>
      <c r="B1758" s="3" t="s">
        <v>1243</v>
      </c>
      <c r="C1758" s="3">
        <v>2362</v>
      </c>
      <c r="D1758" s="3" t="str">
        <f t="shared" si="41"/>
        <v xml:space="preserve">37 </v>
      </c>
      <c r="E1758" s="3">
        <v>498</v>
      </c>
      <c r="I1758" t="s">
        <v>986</v>
      </c>
      <c r="J1758" s="3">
        <f>Table1[[#This Row],[Quantity_Sold (int)]]/Table1[[#This Row],[Quantity_In_Inventory]]</f>
        <v>1.5664690939881456E-2</v>
      </c>
      <c r="M1758" t="str" cm="1">
        <f t="array" ref="M1758">_xlfn.IFS(AND(L1758 &gt;= 0.5,L1758 &lt;= 1.5), "Perfect", L1758 &lt; 0.5, "Understocked", L1758 &gt; 1.5, "Overstocked")</f>
        <v>Understocked</v>
      </c>
    </row>
    <row r="1759" spans="1:13" hidden="1" x14ac:dyDescent="0.3">
      <c r="A1759" t="s">
        <v>1229</v>
      </c>
      <c r="B1759" s="3" t="s">
        <v>1674</v>
      </c>
      <c r="C1759" s="3">
        <v>970</v>
      </c>
      <c r="D1759" s="3" t="str">
        <f t="shared" si="41"/>
        <v xml:space="preserve">37 </v>
      </c>
      <c r="E1759" s="3">
        <v>4</v>
      </c>
      <c r="I1759" t="s">
        <v>986</v>
      </c>
      <c r="J1759" s="3">
        <f>Table1[[#This Row],[Quantity_Sold (int)]]/Table1[[#This Row],[Quantity_In_Inventory]]</f>
        <v>3.814432989690722E-2</v>
      </c>
      <c r="M1759" t="str" cm="1">
        <f t="array" ref="M1759">_xlfn.IFS(AND(L1759 &gt;= 0.5,L1759 &lt;= 1.5), "Perfect", L1759 &lt; 0.5, "Understocked", L1759 &gt; 1.5, "Overstocked")</f>
        <v>Understocked</v>
      </c>
    </row>
    <row r="1760" spans="1:13" hidden="1" x14ac:dyDescent="0.3">
      <c r="A1760" t="s">
        <v>2009</v>
      </c>
      <c r="B1760" s="3" t="s">
        <v>464</v>
      </c>
      <c r="C1760" s="3">
        <v>59</v>
      </c>
      <c r="D1760" s="3" t="str">
        <f t="shared" si="41"/>
        <v xml:space="preserve">30 </v>
      </c>
      <c r="E1760" s="3">
        <v>3</v>
      </c>
      <c r="I1760" t="s">
        <v>216</v>
      </c>
      <c r="J1760" s="3">
        <f>Table1[[#This Row],[Quantity_Sold (int)]]/Table1[[#This Row],[Quantity_In_Inventory]]</f>
        <v>0.50847457627118642</v>
      </c>
      <c r="M1760" t="str" cm="1">
        <f t="array" ref="M1760">_xlfn.IFS(AND(L1760 &gt;= 0.5,L1760 &lt;= 1.5), "Perfect", L1760 &lt; 0.5, "Understocked", L1760 &gt; 1.5, "Overstocked")</f>
        <v>Understocked</v>
      </c>
    </row>
    <row r="1761" spans="1:13" hidden="1" x14ac:dyDescent="0.3">
      <c r="A1761" t="s">
        <v>2010</v>
      </c>
      <c r="B1761" s="3" t="s">
        <v>464</v>
      </c>
      <c r="C1761" s="3">
        <v>23</v>
      </c>
      <c r="D1761" s="3" t="str">
        <f t="shared" si="41"/>
        <v xml:space="preserve">105 </v>
      </c>
      <c r="E1761" s="3">
        <v>0</v>
      </c>
      <c r="I1761" t="s">
        <v>1133</v>
      </c>
      <c r="J1761" s="3">
        <f>Table1[[#This Row],[Quantity_Sold (int)]]/Table1[[#This Row],[Quantity_In_Inventory]]</f>
        <v>4.5652173913043477</v>
      </c>
      <c r="M1761" t="str" cm="1">
        <f t="array" ref="M1761">_xlfn.IFS(AND(L1761 &gt;= 0.5,L1761 &lt;= 1.5), "Perfect", L1761 &lt; 0.5, "Understocked", L1761 &gt; 1.5, "Overstocked")</f>
        <v>Understocked</v>
      </c>
    </row>
    <row r="1762" spans="1:13" hidden="1" x14ac:dyDescent="0.3">
      <c r="A1762" t="s">
        <v>2011</v>
      </c>
      <c r="B1762" s="3" t="s">
        <v>464</v>
      </c>
      <c r="C1762" s="3">
        <v>173309</v>
      </c>
      <c r="D1762" s="3" t="str">
        <f t="shared" si="41"/>
        <v xml:space="preserve">21 </v>
      </c>
      <c r="E1762" s="3">
        <v>7</v>
      </c>
      <c r="I1762" t="s">
        <v>393</v>
      </c>
      <c r="J1762" s="3">
        <f>Table1[[#This Row],[Quantity_Sold (int)]]/Table1[[#This Row],[Quantity_In_Inventory]]</f>
        <v>1.2117085667795672E-4</v>
      </c>
      <c r="M1762" t="str" cm="1">
        <f t="array" ref="M1762">_xlfn.IFS(AND(L1762 &gt;= 0.5,L1762 &lt;= 1.5), "Perfect", L1762 &lt; 0.5, "Understocked", L1762 &gt; 1.5, "Overstocked")</f>
        <v>Understocked</v>
      </c>
    </row>
    <row r="1763" spans="1:13" hidden="1" x14ac:dyDescent="0.3">
      <c r="A1763" t="s">
        <v>2012</v>
      </c>
      <c r="B1763" s="3" t="s">
        <v>464</v>
      </c>
      <c r="C1763" s="3">
        <v>3581</v>
      </c>
      <c r="D1763" s="3" t="str">
        <f t="shared" si="41"/>
        <v xml:space="preserve">24 </v>
      </c>
      <c r="E1763" s="3">
        <v>139</v>
      </c>
      <c r="I1763" t="s">
        <v>497</v>
      </c>
      <c r="J1763" s="3">
        <f>Table1[[#This Row],[Quantity_Sold (int)]]/Table1[[#This Row],[Quantity_In_Inventory]]</f>
        <v>6.702038536721586E-3</v>
      </c>
      <c r="M1763" t="str" cm="1">
        <f t="array" ref="M1763">_xlfn.IFS(AND(L1763 &gt;= 0.5,L1763 &lt;= 1.5), "Perfect", L1763 &lt; 0.5, "Understocked", L1763 &gt; 1.5, "Overstocked")</f>
        <v>Understocked</v>
      </c>
    </row>
    <row r="1764" spans="1:13" hidden="1" x14ac:dyDescent="0.3">
      <c r="A1764" t="s">
        <v>2013</v>
      </c>
      <c r="B1764" s="3" t="s">
        <v>464</v>
      </c>
      <c r="C1764" s="3">
        <v>72014</v>
      </c>
      <c r="D1764" s="3" t="str">
        <f t="shared" si="41"/>
        <v xml:space="preserve">86 </v>
      </c>
      <c r="E1764" s="3">
        <v>392</v>
      </c>
      <c r="I1764" t="s">
        <v>584</v>
      </c>
      <c r="J1764" s="3">
        <f>Table1[[#This Row],[Quantity_Sold (int)]]/Table1[[#This Row],[Quantity_In_Inventory]]</f>
        <v>1.1942122365095676E-3</v>
      </c>
      <c r="M1764" t="str" cm="1">
        <f t="array" ref="M1764">_xlfn.IFS(AND(L1764 &gt;= 0.5,L1764 &lt;= 1.5), "Perfect", L1764 &lt; 0.5, "Understocked", L1764 &gt; 1.5, "Overstocked")</f>
        <v>Understocked</v>
      </c>
    </row>
    <row r="1765" spans="1:13" hidden="1" x14ac:dyDescent="0.3">
      <c r="A1765" t="s">
        <v>2014</v>
      </c>
      <c r="B1765" s="3" t="s">
        <v>464</v>
      </c>
      <c r="C1765" s="3">
        <v>16</v>
      </c>
      <c r="D1765" s="3" t="str">
        <f t="shared" si="41"/>
        <v xml:space="preserve">30 </v>
      </c>
      <c r="E1765" s="3">
        <v>9</v>
      </c>
      <c r="I1765" t="s">
        <v>216</v>
      </c>
      <c r="J1765" s="3">
        <f>Table1[[#This Row],[Quantity_Sold (int)]]/Table1[[#This Row],[Quantity_In_Inventory]]</f>
        <v>1.875</v>
      </c>
      <c r="M1765" t="str" cm="1">
        <f t="array" ref="M1765">_xlfn.IFS(AND(L1765 &gt;= 0.5,L1765 &lt;= 1.5), "Perfect", L1765 &lt; 0.5, "Understocked", L1765 &gt; 1.5, "Overstocked")</f>
        <v>Understocked</v>
      </c>
    </row>
    <row r="1766" spans="1:13" hidden="1" x14ac:dyDescent="0.3">
      <c r="A1766" t="s">
        <v>2015</v>
      </c>
      <c r="B1766" s="3" t="s">
        <v>464</v>
      </c>
      <c r="C1766" s="3">
        <v>418</v>
      </c>
      <c r="D1766" s="3" t="str">
        <f t="shared" si="41"/>
        <v xml:space="preserve">71 </v>
      </c>
      <c r="E1766" s="3">
        <v>17</v>
      </c>
      <c r="I1766" t="s">
        <v>424</v>
      </c>
      <c r="J1766" s="3">
        <f>Table1[[#This Row],[Quantity_Sold (int)]]/Table1[[#This Row],[Quantity_In_Inventory]]</f>
        <v>0.16985645933014354</v>
      </c>
      <c r="M1766" t="str" cm="1">
        <f t="array" ref="M1766">_xlfn.IFS(AND(L1766 &gt;= 0.5,L1766 &lt;= 1.5), "Perfect", L1766 &lt; 0.5, "Understocked", L1766 &gt; 1.5, "Overstocked")</f>
        <v>Understocked</v>
      </c>
    </row>
    <row r="1767" spans="1:13" hidden="1" x14ac:dyDescent="0.3">
      <c r="A1767" t="s">
        <v>2016</v>
      </c>
      <c r="B1767" s="3" t="s">
        <v>464</v>
      </c>
      <c r="C1767" s="3">
        <v>69</v>
      </c>
      <c r="D1767" s="3" t="str">
        <f t="shared" si="41"/>
        <v xml:space="preserve">78 </v>
      </c>
      <c r="E1767" s="3">
        <v>12</v>
      </c>
      <c r="I1767" t="s">
        <v>982</v>
      </c>
      <c r="J1767" s="3">
        <f>Table1[[#This Row],[Quantity_Sold (int)]]/Table1[[#This Row],[Quantity_In_Inventory]]</f>
        <v>1.1304347826086956</v>
      </c>
      <c r="M1767" t="str" cm="1">
        <f t="array" ref="M1767">_xlfn.IFS(AND(L1767 &gt;= 0.5,L1767 &lt;= 1.5), "Perfect", L1767 &lt; 0.5, "Understocked", L1767 &gt; 1.5, "Overstocked")</f>
        <v>Understocked</v>
      </c>
    </row>
    <row r="1768" spans="1:13" hidden="1" x14ac:dyDescent="0.3">
      <c r="A1768" t="s">
        <v>2017</v>
      </c>
      <c r="B1768" s="3" t="s">
        <v>1</v>
      </c>
      <c r="C1768" s="3">
        <v>9993</v>
      </c>
      <c r="D1768" s="3" t="str">
        <f t="shared" si="41"/>
        <v xml:space="preserve">21 </v>
      </c>
      <c r="E1768" s="3">
        <v>0</v>
      </c>
      <c r="I1768" t="s">
        <v>393</v>
      </c>
      <c r="J1768" s="3">
        <f>Table1[[#This Row],[Quantity_Sold (int)]]/Table1[[#This Row],[Quantity_In_Inventory]]</f>
        <v>2.1014710297208045E-3</v>
      </c>
      <c r="M1768" t="str" cm="1">
        <f t="array" ref="M1768">_xlfn.IFS(AND(L1768 &gt;= 0.5,L1768 &lt;= 1.5), "Perfect", L1768 &lt; 0.5, "Understocked", L1768 &gt; 1.5, "Overstocked")</f>
        <v>Understocked</v>
      </c>
    </row>
    <row r="1769" spans="1:13" hidden="1" x14ac:dyDescent="0.3">
      <c r="A1769" t="s">
        <v>2018</v>
      </c>
      <c r="B1769" s="3" t="s">
        <v>1</v>
      </c>
      <c r="C1769" s="3">
        <v>10</v>
      </c>
      <c r="D1769" s="3" t="str">
        <f t="shared" si="41"/>
        <v xml:space="preserve">86 </v>
      </c>
      <c r="E1769" s="3">
        <v>1</v>
      </c>
      <c r="I1769" t="s">
        <v>584</v>
      </c>
      <c r="J1769" s="3">
        <f>Table1[[#This Row],[Quantity_Sold (int)]]/Table1[[#This Row],[Quantity_In_Inventory]]</f>
        <v>8.6</v>
      </c>
      <c r="M1769" t="str" cm="1">
        <f t="array" ref="M1769">_xlfn.IFS(AND(L1769 &gt;= 0.5,L1769 &lt;= 1.5), "Perfect", L1769 &lt; 0.5, "Understocked", L1769 &gt; 1.5, "Overstocked")</f>
        <v>Understocked</v>
      </c>
    </row>
    <row r="1770" spans="1:13" hidden="1" x14ac:dyDescent="0.3">
      <c r="A1770" t="s">
        <v>2019</v>
      </c>
      <c r="B1770" s="3" t="s">
        <v>1</v>
      </c>
      <c r="C1770" s="3">
        <v>240</v>
      </c>
      <c r="D1770" s="3" t="str">
        <f t="shared" si="41"/>
        <v xml:space="preserve">24 </v>
      </c>
      <c r="E1770" s="3">
        <v>1</v>
      </c>
      <c r="I1770" t="s">
        <v>497</v>
      </c>
      <c r="J1770" s="3">
        <f>Table1[[#This Row],[Quantity_Sold (int)]]/Table1[[#This Row],[Quantity_In_Inventory]]</f>
        <v>0.1</v>
      </c>
      <c r="M1770" t="str" cm="1">
        <f t="array" ref="M1770">_xlfn.IFS(AND(L1770 &gt;= 0.5,L1770 &lt;= 1.5), "Perfect", L1770 &lt; 0.5, "Understocked", L1770 &gt; 1.5, "Overstocked")</f>
        <v>Understocked</v>
      </c>
    </row>
    <row r="1771" spans="1:13" hidden="1" x14ac:dyDescent="0.3">
      <c r="A1771" t="s">
        <v>2020</v>
      </c>
      <c r="B1771" s="3" t="s">
        <v>1</v>
      </c>
      <c r="C1771" s="3">
        <v>2</v>
      </c>
      <c r="D1771" s="3" t="str">
        <f t="shared" si="41"/>
        <v xml:space="preserve">31 </v>
      </c>
      <c r="E1771" s="3">
        <v>3</v>
      </c>
      <c r="I1771" t="s">
        <v>629</v>
      </c>
      <c r="J1771" s="3">
        <f>Table1[[#This Row],[Quantity_Sold (int)]]/Table1[[#This Row],[Quantity_In_Inventory]]</f>
        <v>15.5</v>
      </c>
      <c r="M1771" t="str" cm="1">
        <f t="array" ref="M1771">_xlfn.IFS(AND(L1771 &gt;= 0.5,L1771 &lt;= 1.5), "Perfect", L1771 &lt; 0.5, "Understocked", L1771 &gt; 1.5, "Overstocked")</f>
        <v>Understocked</v>
      </c>
    </row>
    <row r="1772" spans="1:13" hidden="1" x14ac:dyDescent="0.3">
      <c r="A1772" t="s">
        <v>2022</v>
      </c>
      <c r="B1772" s="3" t="s">
        <v>1</v>
      </c>
      <c r="C1772" s="3">
        <v>593</v>
      </c>
      <c r="D1772" s="3" t="str">
        <f t="shared" si="41"/>
        <v xml:space="preserve">31 </v>
      </c>
      <c r="E1772" s="3">
        <v>0</v>
      </c>
      <c r="I1772" t="s">
        <v>629</v>
      </c>
      <c r="J1772" s="3">
        <f>Table1[[#This Row],[Quantity_Sold (int)]]/Table1[[#This Row],[Quantity_In_Inventory]]</f>
        <v>5.2276559865092748E-2</v>
      </c>
      <c r="M1772" t="str" cm="1">
        <f t="array" ref="M1772">_xlfn.IFS(AND(L1772 &gt;= 0.5,L1772 &lt;= 1.5), "Perfect", L1772 &lt; 0.5, "Understocked", L1772 &gt; 1.5, "Overstocked")</f>
        <v>Understocked</v>
      </c>
    </row>
    <row r="1773" spans="1:13" hidden="1" x14ac:dyDescent="0.3">
      <c r="A1773" t="s">
        <v>2023</v>
      </c>
      <c r="B1773" s="3" t="s">
        <v>1</v>
      </c>
      <c r="C1773" s="3">
        <v>16</v>
      </c>
      <c r="D1773" s="3" t="str">
        <f t="shared" si="41"/>
        <v xml:space="preserve">38 </v>
      </c>
      <c r="E1773" s="3">
        <v>5</v>
      </c>
      <c r="I1773" t="s">
        <v>752</v>
      </c>
      <c r="J1773" s="3">
        <f>Table1[[#This Row],[Quantity_Sold (int)]]/Table1[[#This Row],[Quantity_In_Inventory]]</f>
        <v>2.375</v>
      </c>
      <c r="M1773" t="str" cm="1">
        <f t="array" ref="M1773">_xlfn.IFS(AND(L1773 &gt;= 0.5,L1773 &lt;= 1.5), "Perfect", L1773 &lt; 0.5, "Understocked", L1773 &gt; 1.5, "Overstocked")</f>
        <v>Understocked</v>
      </c>
    </row>
    <row r="1774" spans="1:13" hidden="1" x14ac:dyDescent="0.3">
      <c r="A1774" t="s">
        <v>2024</v>
      </c>
      <c r="B1774" s="3" t="s">
        <v>1</v>
      </c>
      <c r="C1774" s="3">
        <v>39987</v>
      </c>
      <c r="D1774" s="3" t="str">
        <f t="shared" si="41"/>
        <v xml:space="preserve">45 </v>
      </c>
      <c r="E1774" s="3">
        <v>8</v>
      </c>
      <c r="I1774" t="s">
        <v>63</v>
      </c>
      <c r="J1774" s="3">
        <f>Table1[[#This Row],[Quantity_Sold (int)]]/Table1[[#This Row],[Quantity_In_Inventory]]</f>
        <v>1.1253657438667567E-3</v>
      </c>
      <c r="M1774" t="str" cm="1">
        <f t="array" ref="M1774">_xlfn.IFS(AND(L1774 &gt;= 0.5,L1774 &lt;= 1.5), "Perfect", L1774 &lt; 0.5, "Understocked", L1774 &gt; 1.5, "Overstocked")</f>
        <v>Understocked</v>
      </c>
    </row>
    <row r="1775" spans="1:13" hidden="1" x14ac:dyDescent="0.3">
      <c r="A1775" t="s">
        <v>2025</v>
      </c>
      <c r="B1775" s="3" t="s">
        <v>1</v>
      </c>
      <c r="C1775" s="3">
        <v>6</v>
      </c>
      <c r="D1775" s="3" t="str">
        <f t="shared" si="41"/>
        <v xml:space="preserve">45 </v>
      </c>
      <c r="E1775" s="3">
        <v>42</v>
      </c>
      <c r="I1775" t="s">
        <v>63</v>
      </c>
      <c r="J1775" s="3">
        <f>Table1[[#This Row],[Quantity_Sold (int)]]/Table1[[#This Row],[Quantity_In_Inventory]]</f>
        <v>7.5</v>
      </c>
      <c r="M1775" t="str" cm="1">
        <f t="array" ref="M1775">_xlfn.IFS(AND(L1775 &gt;= 0.5,L1775 &lt;= 1.5), "Perfect", L1775 &lt; 0.5, "Understocked", L1775 &gt; 1.5, "Overstocked")</f>
        <v>Understocked</v>
      </c>
    </row>
    <row r="1776" spans="1:13" hidden="1" x14ac:dyDescent="0.3">
      <c r="A1776" t="s">
        <v>2026</v>
      </c>
      <c r="B1776" s="3" t="s">
        <v>1</v>
      </c>
      <c r="C1776" s="3">
        <v>2</v>
      </c>
      <c r="D1776" s="3" t="str">
        <f t="shared" si="41"/>
        <v xml:space="preserve">46 </v>
      </c>
      <c r="E1776" s="3">
        <v>12</v>
      </c>
      <c r="I1776" t="s">
        <v>14</v>
      </c>
      <c r="J1776" s="3">
        <f>Table1[[#This Row],[Quantity_Sold (int)]]/Table1[[#This Row],[Quantity_In_Inventory]]</f>
        <v>23</v>
      </c>
      <c r="M1776" t="str" cm="1">
        <f t="array" ref="M1776">_xlfn.IFS(AND(L1776 &gt;= 0.5,L1776 &lt;= 1.5), "Perfect", L1776 &lt; 0.5, "Understocked", L1776 &gt; 1.5, "Overstocked")</f>
        <v>Understocked</v>
      </c>
    </row>
    <row r="1777" spans="1:13" hidden="1" x14ac:dyDescent="0.3">
      <c r="A1777" t="s">
        <v>2027</v>
      </c>
      <c r="B1777" s="3" t="s">
        <v>1</v>
      </c>
      <c r="C1777" s="3">
        <v>4000</v>
      </c>
      <c r="D1777" s="3" t="str">
        <f t="shared" si="41"/>
        <v xml:space="preserve">87 </v>
      </c>
      <c r="E1777" s="3">
        <v>1</v>
      </c>
      <c r="I1777" t="s">
        <v>284</v>
      </c>
      <c r="J1777" s="3">
        <f>Table1[[#This Row],[Quantity_Sold (int)]]/Table1[[#This Row],[Quantity_In_Inventory]]</f>
        <v>2.1749999999999999E-2</v>
      </c>
      <c r="M1777" t="str" cm="1">
        <f t="array" ref="M1777">_xlfn.IFS(AND(L1777 &gt;= 0.5,L1777 &lt;= 1.5), "Perfect", L1777 &lt; 0.5, "Understocked", L1777 &gt; 1.5, "Overstocked")</f>
        <v>Understocked</v>
      </c>
    </row>
    <row r="1778" spans="1:13" hidden="1" x14ac:dyDescent="0.3">
      <c r="A1778" t="s">
        <v>2028</v>
      </c>
      <c r="B1778" s="3" t="s">
        <v>1</v>
      </c>
      <c r="C1778" s="3">
        <v>9</v>
      </c>
      <c r="D1778" s="3" t="str">
        <f t="shared" si="41"/>
        <v xml:space="preserve">35 </v>
      </c>
      <c r="E1778" s="3">
        <v>0</v>
      </c>
      <c r="I1778" t="s">
        <v>676</v>
      </c>
      <c r="J1778" s="3">
        <f>Table1[[#This Row],[Quantity_Sold (int)]]/Table1[[#This Row],[Quantity_In_Inventory]]</f>
        <v>3.8888888888888888</v>
      </c>
      <c r="M1778" t="str" cm="1">
        <f t="array" ref="M1778">_xlfn.IFS(AND(L1778 &gt;= 0.5,L1778 &lt;= 1.5), "Perfect", L1778 &lt; 0.5, "Understocked", L1778 &gt; 1.5, "Overstocked")</f>
        <v>Understocked</v>
      </c>
    </row>
    <row r="1779" spans="1:13" hidden="1" x14ac:dyDescent="0.3">
      <c r="A1779" t="s">
        <v>2029</v>
      </c>
      <c r="B1779" s="3" t="s">
        <v>1</v>
      </c>
      <c r="C1779" s="3">
        <v>4</v>
      </c>
      <c r="D1779" s="3" t="str">
        <f t="shared" si="41"/>
        <v xml:space="preserve">1,000 </v>
      </c>
      <c r="E1779" s="3">
        <v>2</v>
      </c>
      <c r="I1779" t="s">
        <v>12</v>
      </c>
      <c r="J1779" s="3">
        <f>Table1[[#This Row],[Quantity_Sold (int)]]/Table1[[#This Row],[Quantity_In_Inventory]]</f>
        <v>0.25</v>
      </c>
      <c r="M1779" t="str" cm="1">
        <f t="array" ref="M1779">_xlfn.IFS(AND(L1779 &gt;= 0.5,L1779 &lt;= 1.5), "Perfect", L1779 &lt; 0.5, "Understocked", L1779 &gt; 1.5, "Overstocked")</f>
        <v>Understocked</v>
      </c>
    </row>
    <row r="1780" spans="1:13" hidden="1" x14ac:dyDescent="0.3">
      <c r="A1780" t="s">
        <v>2030</v>
      </c>
      <c r="B1780" s="3" t="s">
        <v>1</v>
      </c>
      <c r="C1780" s="3">
        <v>7970</v>
      </c>
      <c r="D1780" s="3" t="str">
        <f t="shared" si="41"/>
        <v xml:space="preserve">24 </v>
      </c>
      <c r="E1780" s="3">
        <v>16</v>
      </c>
      <c r="I1780" t="s">
        <v>497</v>
      </c>
      <c r="J1780" s="3">
        <f>Table1[[#This Row],[Quantity_Sold (int)]]/Table1[[#This Row],[Quantity_In_Inventory]]</f>
        <v>3.01129234629862E-3</v>
      </c>
      <c r="M1780" t="str" cm="1">
        <f t="array" ref="M1780">_xlfn.IFS(AND(L1780 &gt;= 0.5,L1780 &lt;= 1.5), "Perfect", L1780 &lt; 0.5, "Understocked", L1780 &gt; 1.5, "Overstocked")</f>
        <v>Understocked</v>
      </c>
    </row>
    <row r="1781" spans="1:13" hidden="1" x14ac:dyDescent="0.3">
      <c r="A1781" t="s">
        <v>2031</v>
      </c>
      <c r="B1781" s="3" t="s">
        <v>1</v>
      </c>
      <c r="C1781" s="3">
        <v>1400</v>
      </c>
      <c r="D1781" s="3" t="str">
        <f t="shared" si="41"/>
        <v xml:space="preserve">600 </v>
      </c>
      <c r="E1781" s="3">
        <v>1</v>
      </c>
      <c r="I1781" t="s">
        <v>93</v>
      </c>
      <c r="J1781" s="3">
        <f>Table1[[#This Row],[Quantity_Sold (int)]]/Table1[[#This Row],[Quantity_In_Inventory]]</f>
        <v>0.42857142857142855</v>
      </c>
      <c r="M1781" t="str" cm="1">
        <f t="array" ref="M1781">_xlfn.IFS(AND(L1781 &gt;= 0.5,L1781 &lt;= 1.5), "Perfect", L1781 &lt; 0.5, "Understocked", L1781 &gt; 1.5, "Overstocked")</f>
        <v>Understocked</v>
      </c>
    </row>
    <row r="1782" spans="1:13" hidden="1" x14ac:dyDescent="0.3">
      <c r="A1782" t="s">
        <v>2032</v>
      </c>
      <c r="B1782" s="3" t="s">
        <v>1</v>
      </c>
      <c r="C1782" s="3">
        <v>209</v>
      </c>
      <c r="D1782" s="3" t="str">
        <f t="shared" si="41"/>
        <v xml:space="preserve">22 </v>
      </c>
      <c r="E1782" s="3">
        <v>9</v>
      </c>
      <c r="I1782" t="s">
        <v>357</v>
      </c>
      <c r="J1782" s="3">
        <f>Table1[[#This Row],[Quantity_Sold (int)]]/Table1[[#This Row],[Quantity_In_Inventory]]</f>
        <v>0.10526315789473684</v>
      </c>
      <c r="M1782" t="str" cm="1">
        <f t="array" ref="M1782">_xlfn.IFS(AND(L1782 &gt;= 0.5,L1782 &lt;= 1.5), "Perfect", L1782 &lt; 0.5, "Understocked", L1782 &gt; 1.5, "Overstocked")</f>
        <v>Understocked</v>
      </c>
    </row>
    <row r="1783" spans="1:13" hidden="1" x14ac:dyDescent="0.3">
      <c r="A1783" t="s">
        <v>2033</v>
      </c>
      <c r="B1783" s="3" t="s">
        <v>1</v>
      </c>
      <c r="C1783" s="3">
        <v>7999</v>
      </c>
      <c r="D1783" s="3" t="str">
        <f t="shared" si="41"/>
        <v xml:space="preserve">76 </v>
      </c>
      <c r="E1783" s="3">
        <v>0</v>
      </c>
      <c r="I1783" t="s">
        <v>388</v>
      </c>
      <c r="J1783" s="3">
        <f>Table1[[#This Row],[Quantity_Sold (int)]]/Table1[[#This Row],[Quantity_In_Inventory]]</f>
        <v>9.5011876484560574E-3</v>
      </c>
      <c r="M1783" t="str" cm="1">
        <f t="array" ref="M1783">_xlfn.IFS(AND(L1783 &gt;= 0.5,L1783 &lt;= 1.5), "Perfect", L1783 &lt; 0.5, "Understocked", L1783 &gt; 1.5, "Overstocked")</f>
        <v>Understocked</v>
      </c>
    </row>
    <row r="1784" spans="1:13" hidden="1" x14ac:dyDescent="0.3">
      <c r="A1784" t="s">
        <v>2034</v>
      </c>
      <c r="B1784" s="3" t="s">
        <v>1</v>
      </c>
      <c r="C1784" s="3">
        <v>7997</v>
      </c>
      <c r="D1784" s="3" t="str">
        <f t="shared" si="41"/>
        <v xml:space="preserve">34 </v>
      </c>
      <c r="E1784" s="3">
        <v>1</v>
      </c>
      <c r="I1784" t="s">
        <v>558</v>
      </c>
      <c r="J1784" s="3">
        <f>Table1[[#This Row],[Quantity_Sold (int)]]/Table1[[#This Row],[Quantity_In_Inventory]]</f>
        <v>4.2515943478804554E-3</v>
      </c>
      <c r="M1784" t="str" cm="1">
        <f t="array" ref="M1784">_xlfn.IFS(AND(L1784 &gt;= 0.5,L1784 &lt;= 1.5), "Perfect", L1784 &lt; 0.5, "Understocked", L1784 &gt; 1.5, "Overstocked")</f>
        <v>Understocked</v>
      </c>
    </row>
    <row r="1785" spans="1:13" hidden="1" x14ac:dyDescent="0.3">
      <c r="A1785" t="s">
        <v>2035</v>
      </c>
      <c r="B1785" s="3" t="s">
        <v>1</v>
      </c>
      <c r="C1785" s="3">
        <v>989</v>
      </c>
      <c r="D1785" s="3" t="str">
        <f t="shared" si="41"/>
        <v xml:space="preserve">278 </v>
      </c>
      <c r="E1785" s="3">
        <v>1</v>
      </c>
      <c r="I1785" t="s">
        <v>2036</v>
      </c>
      <c r="J1785" s="3">
        <f>Table1[[#This Row],[Quantity_Sold (int)]]/Table1[[#This Row],[Quantity_In_Inventory]]</f>
        <v>0.28109201213346813</v>
      </c>
      <c r="M1785" t="str" cm="1">
        <f t="array" ref="M1785">_xlfn.IFS(AND(L1785 &gt;= 0.5,L1785 &lt;= 1.5), "Perfect", L1785 &lt; 0.5, "Understocked", L1785 &gt; 1.5, "Overstocked")</f>
        <v>Understocked</v>
      </c>
    </row>
    <row r="1786" spans="1:13" hidden="1" x14ac:dyDescent="0.3">
      <c r="A1786" t="s">
        <v>2037</v>
      </c>
      <c r="B1786" s="3" t="s">
        <v>1</v>
      </c>
      <c r="C1786" s="3">
        <v>183</v>
      </c>
      <c r="D1786" s="3" t="str">
        <f t="shared" si="41"/>
        <v xml:space="preserve">32 </v>
      </c>
      <c r="E1786" s="3">
        <v>20</v>
      </c>
      <c r="I1786" t="s">
        <v>948</v>
      </c>
      <c r="J1786" s="3">
        <f>Table1[[#This Row],[Quantity_Sold (int)]]/Table1[[#This Row],[Quantity_In_Inventory]]</f>
        <v>0.17486338797814208</v>
      </c>
      <c r="M1786" t="str" cm="1">
        <f t="array" ref="M1786">_xlfn.IFS(AND(L1786 &gt;= 0.5,L1786 &lt;= 1.5), "Perfect", L1786 &lt; 0.5, "Understocked", L1786 &gt; 1.5, "Overstocked")</f>
        <v>Understocked</v>
      </c>
    </row>
    <row r="1787" spans="1:13" hidden="1" x14ac:dyDescent="0.3">
      <c r="A1787" t="s">
        <v>217</v>
      </c>
      <c r="B1787" s="3" t="s">
        <v>1</v>
      </c>
      <c r="C1787" s="3">
        <v>1998</v>
      </c>
      <c r="D1787" s="3" t="str">
        <f t="shared" si="41"/>
        <v xml:space="preserve">330 </v>
      </c>
      <c r="E1787" s="3">
        <v>0</v>
      </c>
      <c r="I1787" t="s">
        <v>778</v>
      </c>
      <c r="J1787" s="3">
        <f>Table1[[#This Row],[Quantity_Sold (int)]]/Table1[[#This Row],[Quantity_In_Inventory]]</f>
        <v>0.16516516516516516</v>
      </c>
      <c r="M1787" t="str" cm="1">
        <f t="array" ref="M1787">_xlfn.IFS(AND(L1787 &gt;= 0.5,L1787 &lt;= 1.5), "Perfect", L1787 &lt; 0.5, "Understocked", L1787 &gt; 1.5, "Overstocked")</f>
        <v>Understocked</v>
      </c>
    </row>
    <row r="1788" spans="1:13" hidden="1" x14ac:dyDescent="0.3">
      <c r="A1788" t="s">
        <v>2038</v>
      </c>
      <c r="B1788" s="3" t="s">
        <v>1</v>
      </c>
      <c r="C1788" s="3">
        <v>29740</v>
      </c>
      <c r="D1788" s="3" t="str">
        <f t="shared" si="41"/>
        <v xml:space="preserve">24 </v>
      </c>
      <c r="E1788" s="3">
        <v>263</v>
      </c>
      <c r="I1788" t="s">
        <v>497</v>
      </c>
      <c r="J1788" s="3">
        <f>Table1[[#This Row],[Quantity_Sold (int)]]/Table1[[#This Row],[Quantity_In_Inventory]]</f>
        <v>8.0699394754539338E-4</v>
      </c>
      <c r="M1788" t="str" cm="1">
        <f t="array" ref="M1788">_xlfn.IFS(AND(L1788 &gt;= 0.5,L1788 &lt;= 1.5), "Perfect", L1788 &lt; 0.5, "Understocked", L1788 &gt; 1.5, "Overstocked")</f>
        <v>Understocked</v>
      </c>
    </row>
    <row r="1789" spans="1:13" hidden="1" x14ac:dyDescent="0.3">
      <c r="A1789" t="s">
        <v>2039</v>
      </c>
      <c r="B1789" s="3" t="s">
        <v>1</v>
      </c>
      <c r="C1789" s="3">
        <v>153</v>
      </c>
      <c r="D1789" s="3" t="str">
        <f t="shared" si="41"/>
        <v xml:space="preserve">41 </v>
      </c>
      <c r="E1789" s="3">
        <v>2</v>
      </c>
      <c r="I1789" t="s">
        <v>549</v>
      </c>
      <c r="J1789" s="3">
        <f>Table1[[#This Row],[Quantity_Sold (int)]]/Table1[[#This Row],[Quantity_In_Inventory]]</f>
        <v>0.26797385620915032</v>
      </c>
      <c r="M1789" t="str" cm="1">
        <f t="array" ref="M1789">_xlfn.IFS(AND(L1789 &gt;= 0.5,L1789 &lt;= 1.5), "Perfect", L1789 &lt; 0.5, "Understocked", L1789 &gt; 1.5, "Overstocked")</f>
        <v>Understocked</v>
      </c>
    </row>
    <row r="1790" spans="1:13" hidden="1" x14ac:dyDescent="0.3">
      <c r="A1790" t="s">
        <v>2040</v>
      </c>
      <c r="B1790" s="3" t="s">
        <v>1</v>
      </c>
      <c r="C1790" s="3">
        <v>92</v>
      </c>
      <c r="D1790" s="3" t="str">
        <f t="shared" si="41"/>
        <v xml:space="preserve">40 </v>
      </c>
      <c r="E1790" s="3">
        <v>0</v>
      </c>
      <c r="I1790" t="s">
        <v>685</v>
      </c>
      <c r="J1790" s="3">
        <f>Table1[[#This Row],[Quantity_Sold (int)]]/Table1[[#This Row],[Quantity_In_Inventory]]</f>
        <v>0.43478260869565216</v>
      </c>
      <c r="M1790" t="str" cm="1">
        <f t="array" ref="M1790">_xlfn.IFS(AND(L1790 &gt;= 0.5,L1790 &lt;= 1.5), "Perfect", L1790 &lt; 0.5, "Understocked", L1790 &gt; 1.5, "Overstocked")</f>
        <v>Understocked</v>
      </c>
    </row>
    <row r="1791" spans="1:13" hidden="1" x14ac:dyDescent="0.3">
      <c r="A1791" t="s">
        <v>336</v>
      </c>
      <c r="B1791" s="3" t="s">
        <v>1</v>
      </c>
      <c r="C1791" s="3">
        <v>58</v>
      </c>
      <c r="D1791" s="3" t="str">
        <f t="shared" ref="D1791:D1854" si="42">SUBSTITUTE(SUBSTITUTE(I1791,"sold",""), "+", "")</f>
        <v xml:space="preserve">75 </v>
      </c>
      <c r="E1791" s="3">
        <v>1</v>
      </c>
      <c r="I1791" t="s">
        <v>1319</v>
      </c>
      <c r="J1791" s="3">
        <f>Table1[[#This Row],[Quantity_Sold (int)]]/Table1[[#This Row],[Quantity_In_Inventory]]</f>
        <v>1.2931034482758621</v>
      </c>
      <c r="M1791" t="str" cm="1">
        <f t="array" ref="M1791">_xlfn.IFS(AND(L1791 &gt;= 0.5,L1791 &lt;= 1.5), "Perfect", L1791 &lt; 0.5, "Understocked", L1791 &gt; 1.5, "Overstocked")</f>
        <v>Understocked</v>
      </c>
    </row>
    <row r="1792" spans="1:13" hidden="1" x14ac:dyDescent="0.3">
      <c r="A1792" t="s">
        <v>2041</v>
      </c>
      <c r="B1792" s="3" t="s">
        <v>1</v>
      </c>
      <c r="C1792" s="3">
        <v>1</v>
      </c>
      <c r="D1792" s="3" t="str">
        <f t="shared" si="42"/>
        <v xml:space="preserve">21 </v>
      </c>
      <c r="E1792" s="3">
        <v>3</v>
      </c>
      <c r="I1792" t="s">
        <v>393</v>
      </c>
      <c r="J1792" s="3">
        <f>Table1[[#This Row],[Quantity_Sold (int)]]/Table1[[#This Row],[Quantity_In_Inventory]]</f>
        <v>21</v>
      </c>
      <c r="M1792" t="str" cm="1">
        <f t="array" ref="M1792">_xlfn.IFS(AND(L1792 &gt;= 0.5,L1792 &lt;= 1.5), "Perfect", L1792 &lt; 0.5, "Understocked", L1792 &gt; 1.5, "Overstocked")</f>
        <v>Understocked</v>
      </c>
    </row>
    <row r="1793" spans="1:13" hidden="1" x14ac:dyDescent="0.3">
      <c r="A1793" t="s">
        <v>2042</v>
      </c>
      <c r="B1793" s="3" t="s">
        <v>1</v>
      </c>
      <c r="C1793" s="3">
        <v>1375</v>
      </c>
      <c r="D1793" s="3" t="str">
        <f t="shared" si="42"/>
        <v xml:space="preserve">26 </v>
      </c>
      <c r="E1793" s="3">
        <v>16</v>
      </c>
      <c r="I1793" t="s">
        <v>512</v>
      </c>
      <c r="J1793" s="3">
        <f>Table1[[#This Row],[Quantity_Sold (int)]]/Table1[[#This Row],[Quantity_In_Inventory]]</f>
        <v>1.890909090909091E-2</v>
      </c>
      <c r="M1793" t="str" cm="1">
        <f t="array" ref="M1793">_xlfn.IFS(AND(L1793 &gt;= 0.5,L1793 &lt;= 1.5), "Perfect", L1793 &lt; 0.5, "Understocked", L1793 &gt; 1.5, "Overstocked")</f>
        <v>Understocked</v>
      </c>
    </row>
    <row r="1794" spans="1:13" hidden="1" x14ac:dyDescent="0.3">
      <c r="A1794" t="s">
        <v>2043</v>
      </c>
      <c r="B1794" s="3" t="s">
        <v>1</v>
      </c>
      <c r="C1794" s="3">
        <v>120</v>
      </c>
      <c r="D1794" s="3" t="str">
        <f t="shared" si="42"/>
        <v xml:space="preserve">1,000 </v>
      </c>
      <c r="E1794" s="3">
        <v>2</v>
      </c>
      <c r="I1794" t="s">
        <v>12</v>
      </c>
      <c r="J1794" s="3">
        <f>Table1[[#This Row],[Quantity_Sold (int)]]/Table1[[#This Row],[Quantity_In_Inventory]]</f>
        <v>8.3333333333333332E-3</v>
      </c>
      <c r="M1794" t="str" cm="1">
        <f t="array" ref="M1794">_xlfn.IFS(AND(L1794 &gt;= 0.5,L1794 &lt;= 1.5), "Perfect", L1794 &lt; 0.5, "Understocked", L1794 &gt; 1.5, "Overstocked")</f>
        <v>Understocked</v>
      </c>
    </row>
    <row r="1795" spans="1:13" hidden="1" x14ac:dyDescent="0.3">
      <c r="A1795" t="s">
        <v>2044</v>
      </c>
      <c r="B1795" s="3" t="s">
        <v>1</v>
      </c>
      <c r="C1795" s="3">
        <v>341</v>
      </c>
      <c r="D1795" s="3" t="str">
        <f t="shared" si="42"/>
        <v xml:space="preserve">133 </v>
      </c>
      <c r="E1795" s="3">
        <v>3</v>
      </c>
      <c r="I1795" t="s">
        <v>1646</v>
      </c>
      <c r="J1795" s="3">
        <f>Table1[[#This Row],[Quantity_Sold (int)]]/Table1[[#This Row],[Quantity_In_Inventory]]</f>
        <v>0.39002932551319647</v>
      </c>
      <c r="M1795" t="str" cm="1">
        <f t="array" ref="M1795">_xlfn.IFS(AND(L1795 &gt;= 0.5,L1795 &lt;= 1.5), "Perfect", L1795 &lt; 0.5, "Understocked", L1795 &gt; 1.5, "Overstocked")</f>
        <v>Understocked</v>
      </c>
    </row>
    <row r="1796" spans="1:13" hidden="1" x14ac:dyDescent="0.3">
      <c r="A1796" t="s">
        <v>2045</v>
      </c>
      <c r="B1796" s="3" t="s">
        <v>1</v>
      </c>
      <c r="C1796" s="3">
        <v>240</v>
      </c>
      <c r="D1796" s="3" t="str">
        <f t="shared" si="42"/>
        <v xml:space="preserve">1,000 </v>
      </c>
      <c r="E1796" s="3">
        <v>1</v>
      </c>
      <c r="I1796" t="s">
        <v>12</v>
      </c>
      <c r="J1796" s="3">
        <f>Table1[[#This Row],[Quantity_Sold (int)]]/Table1[[#This Row],[Quantity_In_Inventory]]</f>
        <v>4.1666666666666666E-3</v>
      </c>
      <c r="M1796" t="str" cm="1">
        <f t="array" ref="M1796">_xlfn.IFS(AND(L1796 &gt;= 0.5,L1796 &lt;= 1.5), "Perfect", L1796 &lt; 0.5, "Understocked", L1796 &gt; 1.5, "Overstocked")</f>
        <v>Understocked</v>
      </c>
    </row>
    <row r="1797" spans="1:13" hidden="1" x14ac:dyDescent="0.3">
      <c r="A1797" t="s">
        <v>2046</v>
      </c>
      <c r="B1797" s="3" t="s">
        <v>1</v>
      </c>
      <c r="C1797" s="3">
        <v>1662</v>
      </c>
      <c r="D1797" s="3" t="str">
        <f t="shared" si="42"/>
        <v xml:space="preserve">31 </v>
      </c>
      <c r="E1797" s="3">
        <v>1</v>
      </c>
      <c r="I1797" t="s">
        <v>629</v>
      </c>
      <c r="J1797" s="3">
        <f>Table1[[#This Row],[Quantity_Sold (int)]]/Table1[[#This Row],[Quantity_In_Inventory]]</f>
        <v>1.8652226233453671E-2</v>
      </c>
      <c r="M1797" t="str" cm="1">
        <f t="array" ref="M1797">_xlfn.IFS(AND(L1797 &gt;= 0.5,L1797 &lt;= 1.5), "Perfect", L1797 &lt; 0.5, "Understocked", L1797 &gt; 1.5, "Overstocked")</f>
        <v>Understocked</v>
      </c>
    </row>
    <row r="1798" spans="1:13" hidden="1" x14ac:dyDescent="0.3">
      <c r="A1798" t="s">
        <v>2047</v>
      </c>
      <c r="B1798" s="3" t="s">
        <v>1</v>
      </c>
      <c r="C1798" s="3">
        <v>38</v>
      </c>
      <c r="D1798" s="3" t="str">
        <f t="shared" si="42"/>
        <v xml:space="preserve">192 </v>
      </c>
      <c r="E1798" s="3">
        <v>6</v>
      </c>
      <c r="I1798" t="s">
        <v>431</v>
      </c>
      <c r="J1798" s="3">
        <f>Table1[[#This Row],[Quantity_Sold (int)]]/Table1[[#This Row],[Quantity_In_Inventory]]</f>
        <v>5.0526315789473681</v>
      </c>
      <c r="M1798" t="str" cm="1">
        <f t="array" ref="M1798">_xlfn.IFS(AND(L1798 &gt;= 0.5,L1798 &lt;= 1.5), "Perfect", L1798 &lt; 0.5, "Understocked", L1798 &gt; 1.5, "Overstocked")</f>
        <v>Understocked</v>
      </c>
    </row>
    <row r="1799" spans="1:13" hidden="1" x14ac:dyDescent="0.3">
      <c r="A1799" t="s">
        <v>2048</v>
      </c>
      <c r="B1799" s="3" t="s">
        <v>1</v>
      </c>
      <c r="C1799" s="3">
        <v>100</v>
      </c>
      <c r="D1799" s="3" t="str">
        <f t="shared" si="42"/>
        <v xml:space="preserve">600 </v>
      </c>
      <c r="E1799" s="3">
        <v>3</v>
      </c>
      <c r="I1799" t="s">
        <v>93</v>
      </c>
      <c r="J1799" s="3">
        <f>Table1[[#This Row],[Quantity_Sold (int)]]/Table1[[#This Row],[Quantity_In_Inventory]]</f>
        <v>6</v>
      </c>
      <c r="M1799" t="str" cm="1">
        <f t="array" ref="M1799">_xlfn.IFS(AND(L1799 &gt;= 0.5,L1799 &lt;= 1.5), "Perfect", L1799 &lt; 0.5, "Understocked", L1799 &gt; 1.5, "Overstocked")</f>
        <v>Understocked</v>
      </c>
    </row>
    <row r="1800" spans="1:13" hidden="1" x14ac:dyDescent="0.3">
      <c r="A1800" t="s">
        <v>2049</v>
      </c>
      <c r="B1800" s="3" t="s">
        <v>1</v>
      </c>
      <c r="C1800" s="3">
        <v>13</v>
      </c>
      <c r="D1800" s="3" t="str">
        <f t="shared" si="42"/>
        <v xml:space="preserve">24 </v>
      </c>
      <c r="E1800" s="3">
        <v>3</v>
      </c>
      <c r="I1800" t="s">
        <v>497</v>
      </c>
      <c r="J1800" s="3">
        <f>Table1[[#This Row],[Quantity_Sold (int)]]/Table1[[#This Row],[Quantity_In_Inventory]]</f>
        <v>1.8461538461538463</v>
      </c>
      <c r="M1800" t="str" cm="1">
        <f t="array" ref="M1800">_xlfn.IFS(AND(L1800 &gt;= 0.5,L1800 &lt;= 1.5), "Perfect", L1800 &lt; 0.5, "Understocked", L1800 &gt; 1.5, "Overstocked")</f>
        <v>Understocked</v>
      </c>
    </row>
    <row r="1801" spans="1:13" hidden="1" x14ac:dyDescent="0.3">
      <c r="A1801" t="s">
        <v>2050</v>
      </c>
      <c r="B1801" s="3" t="s">
        <v>1</v>
      </c>
      <c r="C1801" s="3">
        <v>300</v>
      </c>
      <c r="D1801" s="3" t="str">
        <f t="shared" si="42"/>
        <v xml:space="preserve">35 </v>
      </c>
      <c r="E1801" s="3">
        <v>0</v>
      </c>
      <c r="I1801" t="s">
        <v>676</v>
      </c>
      <c r="J1801" s="3">
        <f>Table1[[#This Row],[Quantity_Sold (int)]]/Table1[[#This Row],[Quantity_In_Inventory]]</f>
        <v>0.11666666666666667</v>
      </c>
      <c r="M1801" t="str" cm="1">
        <f t="array" ref="M1801">_xlfn.IFS(AND(L1801 &gt;= 0.5,L1801 &lt;= 1.5), "Perfect", L1801 &lt; 0.5, "Understocked", L1801 &gt; 1.5, "Overstocked")</f>
        <v>Understocked</v>
      </c>
    </row>
    <row r="1802" spans="1:13" hidden="1" x14ac:dyDescent="0.3">
      <c r="A1802" t="s">
        <v>2051</v>
      </c>
      <c r="B1802" s="3" t="s">
        <v>1</v>
      </c>
      <c r="C1802" s="3">
        <v>9999</v>
      </c>
      <c r="D1802" s="3" t="str">
        <f t="shared" si="42"/>
        <v xml:space="preserve">42 </v>
      </c>
      <c r="E1802" s="3">
        <v>2</v>
      </c>
      <c r="I1802" t="s">
        <v>870</v>
      </c>
      <c r="J1802" s="3">
        <f>Table1[[#This Row],[Quantity_Sold (int)]]/Table1[[#This Row],[Quantity_In_Inventory]]</f>
        <v>4.2004200420042003E-3</v>
      </c>
      <c r="M1802" t="str" cm="1">
        <f t="array" ref="M1802">_xlfn.IFS(AND(L1802 &gt;= 0.5,L1802 &lt;= 1.5), "Perfect", L1802 &lt; 0.5, "Understocked", L1802 &gt; 1.5, "Overstocked")</f>
        <v>Understocked</v>
      </c>
    </row>
    <row r="1803" spans="1:13" hidden="1" x14ac:dyDescent="0.3">
      <c r="A1803" t="s">
        <v>803</v>
      </c>
      <c r="B1803" s="3" t="s">
        <v>1</v>
      </c>
      <c r="C1803" s="3">
        <v>11988</v>
      </c>
      <c r="D1803" s="3" t="str">
        <f t="shared" si="42"/>
        <v xml:space="preserve">700 </v>
      </c>
      <c r="E1803" s="3">
        <v>1</v>
      </c>
      <c r="I1803" t="s">
        <v>231</v>
      </c>
      <c r="J1803" s="3">
        <f>Table1[[#This Row],[Quantity_Sold (int)]]/Table1[[#This Row],[Quantity_In_Inventory]]</f>
        <v>5.8391725058391727E-2</v>
      </c>
      <c r="M1803" t="str" cm="1">
        <f t="array" ref="M1803">_xlfn.IFS(AND(L1803 &gt;= 0.5,L1803 &lt;= 1.5), "Perfect", L1803 &lt; 0.5, "Understocked", L1803 &gt; 1.5, "Overstocked")</f>
        <v>Understocked</v>
      </c>
    </row>
    <row r="1804" spans="1:13" hidden="1" x14ac:dyDescent="0.3">
      <c r="A1804" t="s">
        <v>2052</v>
      </c>
      <c r="B1804" s="3" t="s">
        <v>1</v>
      </c>
      <c r="C1804" s="3">
        <v>555</v>
      </c>
      <c r="D1804" s="3" t="str">
        <f t="shared" si="42"/>
        <v xml:space="preserve">33 </v>
      </c>
      <c r="E1804" s="3">
        <v>0</v>
      </c>
      <c r="I1804" t="s">
        <v>748</v>
      </c>
      <c r="J1804" s="3">
        <f>Table1[[#This Row],[Quantity_Sold (int)]]/Table1[[#This Row],[Quantity_In_Inventory]]</f>
        <v>5.9459459459459463E-2</v>
      </c>
      <c r="M1804" t="str" cm="1">
        <f t="array" ref="M1804">_xlfn.IFS(AND(L1804 &gt;= 0.5,L1804 &lt;= 1.5), "Perfect", L1804 &lt; 0.5, "Understocked", L1804 &gt; 1.5, "Overstocked")</f>
        <v>Understocked</v>
      </c>
    </row>
    <row r="1805" spans="1:13" hidden="1" x14ac:dyDescent="0.3">
      <c r="A1805" t="s">
        <v>2053</v>
      </c>
      <c r="B1805" s="3" t="s">
        <v>1</v>
      </c>
      <c r="C1805" s="3">
        <v>9</v>
      </c>
      <c r="D1805" s="3" t="str">
        <f t="shared" si="42"/>
        <v xml:space="preserve">24 </v>
      </c>
      <c r="E1805" s="3">
        <v>2</v>
      </c>
      <c r="I1805" t="s">
        <v>497</v>
      </c>
      <c r="J1805" s="3">
        <f>Table1[[#This Row],[Quantity_Sold (int)]]/Table1[[#This Row],[Quantity_In_Inventory]]</f>
        <v>2.6666666666666665</v>
      </c>
      <c r="M1805" t="str" cm="1">
        <f t="array" ref="M1805">_xlfn.IFS(AND(L1805 &gt;= 0.5,L1805 &lt;= 1.5), "Perfect", L1805 &lt; 0.5, "Understocked", L1805 &gt; 1.5, "Overstocked")</f>
        <v>Understocked</v>
      </c>
    </row>
    <row r="1806" spans="1:13" hidden="1" x14ac:dyDescent="0.3">
      <c r="A1806" t="s">
        <v>2054</v>
      </c>
      <c r="B1806" s="3" t="s">
        <v>1</v>
      </c>
      <c r="C1806" s="3">
        <v>550</v>
      </c>
      <c r="D1806" s="3" t="str">
        <f t="shared" si="42"/>
        <v xml:space="preserve">40 </v>
      </c>
      <c r="E1806" s="3">
        <v>3</v>
      </c>
      <c r="I1806" t="s">
        <v>685</v>
      </c>
      <c r="J1806" s="3">
        <f>Table1[[#This Row],[Quantity_Sold (int)]]/Table1[[#This Row],[Quantity_In_Inventory]]</f>
        <v>7.2727272727272724E-2</v>
      </c>
      <c r="M1806" t="str" cm="1">
        <f t="array" ref="M1806">_xlfn.IFS(AND(L1806 &gt;= 0.5,L1806 &lt;= 1.5), "Perfect", L1806 &lt; 0.5, "Understocked", L1806 &gt; 1.5, "Overstocked")</f>
        <v>Understocked</v>
      </c>
    </row>
    <row r="1807" spans="1:13" hidden="1" x14ac:dyDescent="0.3">
      <c r="A1807" t="s">
        <v>2055</v>
      </c>
      <c r="B1807" s="3" t="s">
        <v>1</v>
      </c>
      <c r="C1807" s="3">
        <v>146</v>
      </c>
      <c r="D1807" s="3" t="str">
        <f t="shared" si="42"/>
        <v xml:space="preserve">88 </v>
      </c>
      <c r="E1807" s="3">
        <v>6</v>
      </c>
      <c r="I1807" t="s">
        <v>327</v>
      </c>
      <c r="J1807" s="3">
        <f>Table1[[#This Row],[Quantity_Sold (int)]]/Table1[[#This Row],[Quantity_In_Inventory]]</f>
        <v>0.60273972602739723</v>
      </c>
      <c r="M1807" t="str" cm="1">
        <f t="array" ref="M1807">_xlfn.IFS(AND(L1807 &gt;= 0.5,L1807 &lt;= 1.5), "Perfect", L1807 &lt; 0.5, "Understocked", L1807 &gt; 1.5, "Overstocked")</f>
        <v>Understocked</v>
      </c>
    </row>
    <row r="1808" spans="1:13" hidden="1" x14ac:dyDescent="0.3">
      <c r="A1808" t="s">
        <v>2056</v>
      </c>
      <c r="B1808" s="3" t="s">
        <v>1</v>
      </c>
      <c r="C1808" s="3">
        <v>9999</v>
      </c>
      <c r="D1808" s="3" t="str">
        <f t="shared" si="42"/>
        <v xml:space="preserve">40 </v>
      </c>
      <c r="E1808" s="3">
        <v>0</v>
      </c>
      <c r="I1808" t="s">
        <v>685</v>
      </c>
      <c r="J1808" s="3">
        <f>Table1[[#This Row],[Quantity_Sold (int)]]/Table1[[#This Row],[Quantity_In_Inventory]]</f>
        <v>4.0004000400040004E-3</v>
      </c>
      <c r="M1808" t="str" cm="1">
        <f t="array" ref="M1808">_xlfn.IFS(AND(L1808 &gt;= 0.5,L1808 &lt;= 1.5), "Perfect", L1808 &lt; 0.5, "Understocked", L1808 &gt; 1.5, "Overstocked")</f>
        <v>Understocked</v>
      </c>
    </row>
    <row r="1809" spans="1:13" hidden="1" x14ac:dyDescent="0.3">
      <c r="A1809" t="s">
        <v>2057</v>
      </c>
      <c r="B1809" s="3" t="s">
        <v>1</v>
      </c>
      <c r="C1809" s="3">
        <v>28</v>
      </c>
      <c r="D1809" s="3" t="str">
        <f t="shared" si="42"/>
        <v xml:space="preserve">143 </v>
      </c>
      <c r="E1809" s="3">
        <v>11</v>
      </c>
      <c r="I1809" t="s">
        <v>262</v>
      </c>
      <c r="J1809" s="3">
        <f>Table1[[#This Row],[Quantity_Sold (int)]]/Table1[[#This Row],[Quantity_In_Inventory]]</f>
        <v>5.1071428571428568</v>
      </c>
      <c r="M1809" t="str" cm="1">
        <f t="array" ref="M1809">_xlfn.IFS(AND(L1809 &gt;= 0.5,L1809 &lt;= 1.5), "Perfect", L1809 &lt; 0.5, "Understocked", L1809 &gt; 1.5, "Overstocked")</f>
        <v>Understocked</v>
      </c>
    </row>
    <row r="1810" spans="1:13" hidden="1" x14ac:dyDescent="0.3">
      <c r="A1810" t="s">
        <v>2058</v>
      </c>
      <c r="B1810" s="3" t="s">
        <v>1</v>
      </c>
      <c r="C1810" s="3">
        <v>4</v>
      </c>
      <c r="D1810" s="3" t="str">
        <f t="shared" si="42"/>
        <v xml:space="preserve">37 </v>
      </c>
      <c r="E1810" s="3">
        <v>1</v>
      </c>
      <c r="I1810" t="s">
        <v>986</v>
      </c>
      <c r="J1810" s="3">
        <f>Table1[[#This Row],[Quantity_Sold (int)]]/Table1[[#This Row],[Quantity_In_Inventory]]</f>
        <v>9.25</v>
      </c>
      <c r="M1810" t="str" cm="1">
        <f t="array" ref="M1810">_xlfn.IFS(AND(L1810 &gt;= 0.5,L1810 &lt;= 1.5), "Perfect", L1810 &lt; 0.5, "Understocked", L1810 &gt; 1.5, "Overstocked")</f>
        <v>Understocked</v>
      </c>
    </row>
    <row r="1811" spans="1:13" hidden="1" x14ac:dyDescent="0.3">
      <c r="A1811" t="s">
        <v>2059</v>
      </c>
      <c r="B1811" s="3" t="s">
        <v>1</v>
      </c>
      <c r="C1811" s="3">
        <v>21</v>
      </c>
      <c r="D1811" s="3" t="str">
        <f t="shared" si="42"/>
        <v xml:space="preserve">1,000 </v>
      </c>
      <c r="E1811" s="3">
        <v>0</v>
      </c>
      <c r="I1811" t="s">
        <v>12</v>
      </c>
      <c r="J1811" s="3">
        <f>Table1[[#This Row],[Quantity_Sold (int)]]/Table1[[#This Row],[Quantity_In_Inventory]]</f>
        <v>4.7619047619047616E-2</v>
      </c>
      <c r="M1811" t="str" cm="1">
        <f t="array" ref="M1811">_xlfn.IFS(AND(L1811 &gt;= 0.5,L1811 &lt;= 1.5), "Perfect", L1811 &lt; 0.5, "Understocked", L1811 &gt; 1.5, "Overstocked")</f>
        <v>Understocked</v>
      </c>
    </row>
    <row r="1812" spans="1:13" hidden="1" x14ac:dyDescent="0.3">
      <c r="A1812" t="s">
        <v>2060</v>
      </c>
      <c r="B1812" s="3" t="s">
        <v>1</v>
      </c>
      <c r="C1812" s="3">
        <v>11</v>
      </c>
      <c r="D1812" s="3" t="str">
        <f t="shared" si="42"/>
        <v xml:space="preserve">69 </v>
      </c>
      <c r="E1812" s="3">
        <v>35</v>
      </c>
      <c r="I1812" t="s">
        <v>29</v>
      </c>
      <c r="J1812" s="3">
        <f>Table1[[#This Row],[Quantity_Sold (int)]]/Table1[[#This Row],[Quantity_In_Inventory]]</f>
        <v>6.2727272727272725</v>
      </c>
      <c r="M1812" t="str" cm="1">
        <f t="array" ref="M1812">_xlfn.IFS(AND(L1812 &gt;= 0.5,L1812 &lt;= 1.5), "Perfect", L1812 &lt; 0.5, "Understocked", L1812 &gt; 1.5, "Overstocked")</f>
        <v>Understocked</v>
      </c>
    </row>
    <row r="1813" spans="1:13" hidden="1" x14ac:dyDescent="0.3">
      <c r="A1813" t="s">
        <v>2061</v>
      </c>
      <c r="B1813" s="3" t="s">
        <v>1</v>
      </c>
      <c r="C1813" s="3">
        <v>71</v>
      </c>
      <c r="D1813" s="3" t="str">
        <f t="shared" si="42"/>
        <v xml:space="preserve">60 </v>
      </c>
      <c r="E1813" s="3">
        <v>6</v>
      </c>
      <c r="I1813" t="s">
        <v>740</v>
      </c>
      <c r="J1813" s="3">
        <f>Table1[[#This Row],[Quantity_Sold (int)]]/Table1[[#This Row],[Quantity_In_Inventory]]</f>
        <v>0.84507042253521125</v>
      </c>
      <c r="M1813" t="str" cm="1">
        <f t="array" ref="M1813">_xlfn.IFS(AND(L1813 &gt;= 0.5,L1813 &lt;= 1.5), "Perfect", L1813 &lt; 0.5, "Understocked", L1813 &gt; 1.5, "Overstocked")</f>
        <v>Understocked</v>
      </c>
    </row>
    <row r="1814" spans="1:13" hidden="1" x14ac:dyDescent="0.3">
      <c r="A1814" t="s">
        <v>2062</v>
      </c>
      <c r="B1814" s="3" t="s">
        <v>1</v>
      </c>
      <c r="C1814" s="3">
        <v>1200</v>
      </c>
      <c r="D1814" s="3" t="str">
        <f t="shared" si="42"/>
        <v xml:space="preserve">118 </v>
      </c>
      <c r="E1814" s="3">
        <v>0</v>
      </c>
      <c r="I1814" t="s">
        <v>1085</v>
      </c>
      <c r="J1814" s="3">
        <f>Table1[[#This Row],[Quantity_Sold (int)]]/Table1[[#This Row],[Quantity_In_Inventory]]</f>
        <v>9.8333333333333328E-2</v>
      </c>
      <c r="M1814" t="str" cm="1">
        <f t="array" ref="M1814">_xlfn.IFS(AND(L1814 &gt;= 0.5,L1814 &lt;= 1.5), "Perfect", L1814 &lt; 0.5, "Understocked", L1814 &gt; 1.5, "Overstocked")</f>
        <v>Understocked</v>
      </c>
    </row>
    <row r="1815" spans="1:13" hidden="1" x14ac:dyDescent="0.3">
      <c r="A1815" t="s">
        <v>2063</v>
      </c>
      <c r="B1815" s="3" t="s">
        <v>1</v>
      </c>
      <c r="C1815" s="3">
        <v>10</v>
      </c>
      <c r="D1815" s="3" t="str">
        <f t="shared" si="42"/>
        <v xml:space="preserve">254 </v>
      </c>
      <c r="E1815" s="3">
        <v>2</v>
      </c>
      <c r="I1815" t="s">
        <v>821</v>
      </c>
      <c r="J1815" s="3">
        <f>Table1[[#This Row],[Quantity_Sold (int)]]/Table1[[#This Row],[Quantity_In_Inventory]]</f>
        <v>25.4</v>
      </c>
      <c r="M1815" t="str" cm="1">
        <f t="array" ref="M1815">_xlfn.IFS(AND(L1815 &gt;= 0.5,L1815 &lt;= 1.5), "Perfect", L1815 &lt; 0.5, "Understocked", L1815 &gt; 1.5, "Overstocked")</f>
        <v>Understocked</v>
      </c>
    </row>
    <row r="1816" spans="1:13" hidden="1" x14ac:dyDescent="0.3">
      <c r="A1816" t="s">
        <v>2064</v>
      </c>
      <c r="B1816" s="3" t="s">
        <v>1</v>
      </c>
      <c r="C1816" s="3">
        <v>62</v>
      </c>
      <c r="D1816" s="3" t="str">
        <f t="shared" si="42"/>
        <v xml:space="preserve">94 </v>
      </c>
      <c r="E1816" s="3">
        <v>13</v>
      </c>
      <c r="I1816" t="s">
        <v>1226</v>
      </c>
      <c r="J1816" s="3">
        <f>Table1[[#This Row],[Quantity_Sold (int)]]/Table1[[#This Row],[Quantity_In_Inventory]]</f>
        <v>1.5161290322580645</v>
      </c>
      <c r="M1816" t="str" cm="1">
        <f t="array" ref="M1816">_xlfn.IFS(AND(L1816 &gt;= 0.5,L1816 &lt;= 1.5), "Perfect", L1816 &lt; 0.5, "Understocked", L1816 &gt; 1.5, "Overstocked")</f>
        <v>Understocked</v>
      </c>
    </row>
    <row r="1817" spans="1:13" hidden="1" x14ac:dyDescent="0.3">
      <c r="A1817" t="s">
        <v>1748</v>
      </c>
      <c r="B1817" s="3" t="s">
        <v>1</v>
      </c>
      <c r="C1817" s="3">
        <v>150</v>
      </c>
      <c r="D1817" s="3" t="str">
        <f t="shared" si="42"/>
        <v xml:space="preserve">97 </v>
      </c>
      <c r="E1817" s="3">
        <v>1</v>
      </c>
      <c r="I1817" t="s">
        <v>278</v>
      </c>
      <c r="J1817" s="3">
        <f>Table1[[#This Row],[Quantity_Sold (int)]]/Table1[[#This Row],[Quantity_In_Inventory]]</f>
        <v>0.64666666666666661</v>
      </c>
      <c r="M1817" t="str" cm="1">
        <f t="array" ref="M1817">_xlfn.IFS(AND(L1817 &gt;= 0.5,L1817 &lt;= 1.5), "Perfect", L1817 &lt; 0.5, "Understocked", L1817 &gt; 1.5, "Overstocked")</f>
        <v>Understocked</v>
      </c>
    </row>
    <row r="1818" spans="1:13" hidden="1" x14ac:dyDescent="0.3">
      <c r="A1818" t="s">
        <v>2065</v>
      </c>
      <c r="B1818" s="3" t="s">
        <v>1</v>
      </c>
      <c r="C1818" s="3">
        <v>28</v>
      </c>
      <c r="D1818" s="3" t="str">
        <f t="shared" si="42"/>
        <v xml:space="preserve">24 </v>
      </c>
      <c r="E1818" s="3">
        <v>0</v>
      </c>
      <c r="I1818" t="s">
        <v>497</v>
      </c>
      <c r="J1818" s="3">
        <f>Table1[[#This Row],[Quantity_Sold (int)]]/Table1[[#This Row],[Quantity_In_Inventory]]</f>
        <v>0.8571428571428571</v>
      </c>
      <c r="M1818" t="str" cm="1">
        <f t="array" ref="M1818">_xlfn.IFS(AND(L1818 &gt;= 0.5,L1818 &lt;= 1.5), "Perfect", L1818 &lt; 0.5, "Understocked", L1818 &gt; 1.5, "Overstocked")</f>
        <v>Understocked</v>
      </c>
    </row>
    <row r="1819" spans="1:13" hidden="1" x14ac:dyDescent="0.3">
      <c r="A1819" t="s">
        <v>2066</v>
      </c>
      <c r="B1819" s="3" t="s">
        <v>1</v>
      </c>
      <c r="C1819" s="3">
        <v>198</v>
      </c>
      <c r="D1819" s="3" t="str">
        <f t="shared" si="42"/>
        <v xml:space="preserve">41 </v>
      </c>
      <c r="E1819" s="3">
        <v>6</v>
      </c>
      <c r="I1819" t="s">
        <v>549</v>
      </c>
      <c r="J1819" s="3">
        <f>Table1[[#This Row],[Quantity_Sold (int)]]/Table1[[#This Row],[Quantity_In_Inventory]]</f>
        <v>0.20707070707070707</v>
      </c>
      <c r="M1819" t="str" cm="1">
        <f t="array" ref="M1819">_xlfn.IFS(AND(L1819 &gt;= 0.5,L1819 &lt;= 1.5), "Perfect", L1819 &lt; 0.5, "Understocked", L1819 &gt; 1.5, "Overstocked")</f>
        <v>Understocked</v>
      </c>
    </row>
    <row r="1820" spans="1:13" hidden="1" x14ac:dyDescent="0.3">
      <c r="A1820" t="s">
        <v>2067</v>
      </c>
      <c r="B1820" s="3" t="s">
        <v>1</v>
      </c>
      <c r="C1820" s="3">
        <v>26</v>
      </c>
      <c r="D1820" s="3" t="str">
        <f t="shared" si="42"/>
        <v xml:space="preserve">44 </v>
      </c>
      <c r="E1820" s="3">
        <v>0</v>
      </c>
      <c r="I1820" t="s">
        <v>527</v>
      </c>
      <c r="J1820" s="3">
        <f>Table1[[#This Row],[Quantity_Sold (int)]]/Table1[[#This Row],[Quantity_In_Inventory]]</f>
        <v>1.6923076923076923</v>
      </c>
      <c r="M1820" t="str" cm="1">
        <f t="array" ref="M1820">_xlfn.IFS(AND(L1820 &gt;= 0.5,L1820 &lt;= 1.5), "Perfect", L1820 &lt; 0.5, "Understocked", L1820 &gt; 1.5, "Overstocked")</f>
        <v>Understocked</v>
      </c>
    </row>
    <row r="1821" spans="1:13" hidden="1" x14ac:dyDescent="0.3">
      <c r="A1821" t="s">
        <v>2068</v>
      </c>
      <c r="B1821" s="3" t="s">
        <v>1</v>
      </c>
      <c r="C1821" s="3">
        <v>6837</v>
      </c>
      <c r="D1821" s="3" t="str">
        <f t="shared" si="42"/>
        <v xml:space="preserve">21 </v>
      </c>
      <c r="E1821" s="3">
        <v>47</v>
      </c>
      <c r="I1821" t="s">
        <v>393</v>
      </c>
      <c r="J1821" s="3">
        <f>Table1[[#This Row],[Quantity_Sold (int)]]/Table1[[#This Row],[Quantity_In_Inventory]]</f>
        <v>3.0715225976305398E-3</v>
      </c>
      <c r="M1821" t="str" cm="1">
        <f t="array" ref="M1821">_xlfn.IFS(AND(L1821 &gt;= 0.5,L1821 &lt;= 1.5), "Perfect", L1821 &lt; 0.5, "Understocked", L1821 &gt; 1.5, "Overstocked")</f>
        <v>Understocked</v>
      </c>
    </row>
    <row r="1822" spans="1:13" hidden="1" x14ac:dyDescent="0.3">
      <c r="A1822" t="s">
        <v>2069</v>
      </c>
      <c r="B1822" s="3" t="s">
        <v>1</v>
      </c>
      <c r="C1822" s="3">
        <v>397</v>
      </c>
      <c r="D1822" s="3" t="str">
        <f t="shared" si="42"/>
        <v xml:space="preserve">73 </v>
      </c>
      <c r="E1822" s="3">
        <v>50</v>
      </c>
      <c r="I1822" t="s">
        <v>944</v>
      </c>
      <c r="J1822" s="3">
        <f>Table1[[#This Row],[Quantity_Sold (int)]]/Table1[[#This Row],[Quantity_In_Inventory]]</f>
        <v>0.18387909319899245</v>
      </c>
      <c r="M1822" t="str" cm="1">
        <f t="array" ref="M1822">_xlfn.IFS(AND(L1822 &gt;= 0.5,L1822 &lt;= 1.5), "Perfect", L1822 &lt; 0.5, "Understocked", L1822 &gt; 1.5, "Overstocked")</f>
        <v>Understocked</v>
      </c>
    </row>
    <row r="1823" spans="1:13" hidden="1" x14ac:dyDescent="0.3">
      <c r="A1823" t="s">
        <v>2070</v>
      </c>
      <c r="B1823" s="3" t="s">
        <v>1</v>
      </c>
      <c r="C1823" s="3">
        <v>30</v>
      </c>
      <c r="D1823" s="3" t="str">
        <f t="shared" si="42"/>
        <v xml:space="preserve">23 </v>
      </c>
      <c r="E1823" s="3">
        <v>1</v>
      </c>
      <c r="I1823" t="s">
        <v>54</v>
      </c>
      <c r="J1823" s="3">
        <f>Table1[[#This Row],[Quantity_Sold (int)]]/Table1[[#This Row],[Quantity_In_Inventory]]</f>
        <v>0.76666666666666672</v>
      </c>
      <c r="M1823" t="str" cm="1">
        <f t="array" ref="M1823">_xlfn.IFS(AND(L1823 &gt;= 0.5,L1823 &lt;= 1.5), "Perfect", L1823 &lt; 0.5, "Understocked", L1823 &gt; 1.5, "Overstocked")</f>
        <v>Understocked</v>
      </c>
    </row>
    <row r="1824" spans="1:13" hidden="1" x14ac:dyDescent="0.3">
      <c r="A1824" t="s">
        <v>2071</v>
      </c>
      <c r="B1824" s="3" t="s">
        <v>1</v>
      </c>
      <c r="C1824" s="3">
        <v>17</v>
      </c>
      <c r="D1824" s="3" t="str">
        <f t="shared" si="42"/>
        <v xml:space="preserve">142 </v>
      </c>
      <c r="E1824" s="3">
        <v>2</v>
      </c>
      <c r="I1824" t="s">
        <v>593</v>
      </c>
      <c r="J1824" s="3">
        <f>Table1[[#This Row],[Quantity_Sold (int)]]/Table1[[#This Row],[Quantity_In_Inventory]]</f>
        <v>8.3529411764705888</v>
      </c>
      <c r="M1824" t="str" cm="1">
        <f t="array" ref="M1824">_xlfn.IFS(AND(L1824 &gt;= 0.5,L1824 &lt;= 1.5), "Perfect", L1824 &lt; 0.5, "Understocked", L1824 &gt; 1.5, "Overstocked")</f>
        <v>Understocked</v>
      </c>
    </row>
    <row r="1825" spans="1:13" hidden="1" x14ac:dyDescent="0.3">
      <c r="A1825" t="s">
        <v>2072</v>
      </c>
      <c r="B1825" s="3" t="s">
        <v>1</v>
      </c>
      <c r="C1825" s="3">
        <v>199</v>
      </c>
      <c r="D1825" s="3" t="str">
        <f t="shared" si="42"/>
        <v xml:space="preserve">28 </v>
      </c>
      <c r="E1825" s="3">
        <v>0</v>
      </c>
      <c r="I1825" t="s">
        <v>5</v>
      </c>
      <c r="J1825" s="3">
        <f>Table1[[#This Row],[Quantity_Sold (int)]]/Table1[[#This Row],[Quantity_In_Inventory]]</f>
        <v>0.1407035175879397</v>
      </c>
      <c r="M1825" t="str" cm="1">
        <f t="array" ref="M1825">_xlfn.IFS(AND(L1825 &gt;= 0.5,L1825 &lt;= 1.5), "Perfect", L1825 &lt; 0.5, "Understocked", L1825 &gt; 1.5, "Overstocked")</f>
        <v>Understocked</v>
      </c>
    </row>
    <row r="1826" spans="1:13" hidden="1" x14ac:dyDescent="0.3">
      <c r="A1826" t="s">
        <v>2073</v>
      </c>
      <c r="B1826" s="3" t="s">
        <v>1</v>
      </c>
      <c r="C1826" s="3">
        <v>13</v>
      </c>
      <c r="D1826" s="3" t="str">
        <f t="shared" si="42"/>
        <v xml:space="preserve">52 </v>
      </c>
      <c r="E1826" s="3">
        <v>333</v>
      </c>
      <c r="I1826" t="s">
        <v>183</v>
      </c>
      <c r="J1826" s="3">
        <f>Table1[[#This Row],[Quantity_Sold (int)]]/Table1[[#This Row],[Quantity_In_Inventory]]</f>
        <v>4</v>
      </c>
      <c r="M1826" t="str" cm="1">
        <f t="array" ref="M1826">_xlfn.IFS(AND(L1826 &gt;= 0.5,L1826 &lt;= 1.5), "Perfect", L1826 &lt; 0.5, "Understocked", L1826 &gt; 1.5, "Overstocked")</f>
        <v>Understocked</v>
      </c>
    </row>
    <row r="1827" spans="1:13" hidden="1" x14ac:dyDescent="0.3">
      <c r="A1827" t="s">
        <v>2074</v>
      </c>
      <c r="B1827" s="3" t="s">
        <v>1</v>
      </c>
      <c r="C1827" s="3">
        <v>13</v>
      </c>
      <c r="D1827" s="3" t="str">
        <f t="shared" si="42"/>
        <v xml:space="preserve">363 </v>
      </c>
      <c r="E1827" s="3">
        <v>16</v>
      </c>
      <c r="I1827" t="s">
        <v>2075</v>
      </c>
      <c r="J1827" s="3">
        <f>Table1[[#This Row],[Quantity_Sold (int)]]/Table1[[#This Row],[Quantity_In_Inventory]]</f>
        <v>27.923076923076923</v>
      </c>
      <c r="M1827" t="str" cm="1">
        <f t="array" ref="M1827">_xlfn.IFS(AND(L1827 &gt;= 0.5,L1827 &lt;= 1.5), "Perfect", L1827 &lt; 0.5, "Understocked", L1827 &gt; 1.5, "Overstocked")</f>
        <v>Understocked</v>
      </c>
    </row>
    <row r="1828" spans="1:13" hidden="1" x14ac:dyDescent="0.3">
      <c r="A1828" t="s">
        <v>2076</v>
      </c>
      <c r="B1828" s="3" t="s">
        <v>1</v>
      </c>
      <c r="C1828" s="3">
        <v>3995</v>
      </c>
      <c r="D1828" s="3" t="str">
        <f t="shared" si="42"/>
        <v xml:space="preserve">57 </v>
      </c>
      <c r="E1828" s="3">
        <v>7</v>
      </c>
      <c r="I1828" t="s">
        <v>1406</v>
      </c>
      <c r="J1828" s="3">
        <f>Table1[[#This Row],[Quantity_Sold (int)]]/Table1[[#This Row],[Quantity_In_Inventory]]</f>
        <v>1.4267834793491864E-2</v>
      </c>
      <c r="M1828" t="str" cm="1">
        <f t="array" ref="M1828">_xlfn.IFS(AND(L1828 &gt;= 0.5,L1828 &lt;= 1.5), "Perfect", L1828 &lt; 0.5, "Understocked", L1828 &gt; 1.5, "Overstocked")</f>
        <v>Understocked</v>
      </c>
    </row>
    <row r="1829" spans="1:13" hidden="1" x14ac:dyDescent="0.3">
      <c r="A1829" t="s">
        <v>2077</v>
      </c>
      <c r="B1829" s="3" t="s">
        <v>1</v>
      </c>
      <c r="C1829" s="3">
        <v>2993</v>
      </c>
      <c r="D1829" s="3" t="str">
        <f t="shared" si="42"/>
        <v xml:space="preserve">20 </v>
      </c>
      <c r="E1829" s="3">
        <v>4</v>
      </c>
      <c r="I1829" t="s">
        <v>8</v>
      </c>
      <c r="J1829" s="3">
        <f>Table1[[#This Row],[Quantity_Sold (int)]]/Table1[[#This Row],[Quantity_In_Inventory]]</f>
        <v>6.682258603407952E-3</v>
      </c>
      <c r="M1829" t="str" cm="1">
        <f t="array" ref="M1829">_xlfn.IFS(AND(L1829 &gt;= 0.5,L1829 &lt;= 1.5), "Perfect", L1829 &lt; 0.5, "Understocked", L1829 &gt; 1.5, "Overstocked")</f>
        <v>Understocked</v>
      </c>
    </row>
    <row r="1830" spans="1:13" hidden="1" x14ac:dyDescent="0.3">
      <c r="A1830" t="s">
        <v>304</v>
      </c>
      <c r="B1830" s="3" t="s">
        <v>1</v>
      </c>
      <c r="C1830" s="3">
        <v>30</v>
      </c>
      <c r="D1830" s="3" t="str">
        <f t="shared" si="42"/>
        <v xml:space="preserve">78 </v>
      </c>
      <c r="E1830" s="3">
        <v>0</v>
      </c>
      <c r="I1830" t="s">
        <v>982</v>
      </c>
      <c r="J1830" s="3">
        <f>Table1[[#This Row],[Quantity_Sold (int)]]/Table1[[#This Row],[Quantity_In_Inventory]]</f>
        <v>2.6</v>
      </c>
      <c r="M1830" t="str" cm="1">
        <f t="array" ref="M1830">_xlfn.IFS(AND(L1830 &gt;= 0.5,L1830 &lt;= 1.5), "Perfect", L1830 &lt; 0.5, "Understocked", L1830 &gt; 1.5, "Overstocked")</f>
        <v>Understocked</v>
      </c>
    </row>
    <row r="1831" spans="1:13" hidden="1" x14ac:dyDescent="0.3">
      <c r="A1831" t="s">
        <v>2078</v>
      </c>
      <c r="B1831" s="3" t="s">
        <v>1</v>
      </c>
      <c r="C1831" s="3">
        <v>18</v>
      </c>
      <c r="D1831" s="3" t="str">
        <f t="shared" si="42"/>
        <v xml:space="preserve">43 </v>
      </c>
      <c r="E1831" s="3">
        <v>49</v>
      </c>
      <c r="I1831" t="s">
        <v>204</v>
      </c>
      <c r="J1831" s="3">
        <f>Table1[[#This Row],[Quantity_Sold (int)]]/Table1[[#This Row],[Quantity_In_Inventory]]</f>
        <v>2.3888888888888888</v>
      </c>
      <c r="M1831" t="str" cm="1">
        <f t="array" ref="M1831">_xlfn.IFS(AND(L1831 &gt;= 0.5,L1831 &lt;= 1.5), "Perfect", L1831 &lt; 0.5, "Understocked", L1831 &gt; 1.5, "Overstocked")</f>
        <v>Understocked</v>
      </c>
    </row>
    <row r="1832" spans="1:13" hidden="1" x14ac:dyDescent="0.3">
      <c r="A1832" t="s">
        <v>2079</v>
      </c>
      <c r="B1832" s="3" t="s">
        <v>1</v>
      </c>
      <c r="C1832" s="3">
        <v>1498</v>
      </c>
      <c r="D1832" s="3" t="str">
        <f t="shared" si="42"/>
        <v xml:space="preserve">23 </v>
      </c>
      <c r="E1832" s="3">
        <v>0</v>
      </c>
      <c r="I1832" t="s">
        <v>54</v>
      </c>
      <c r="J1832" s="3">
        <f>Table1[[#This Row],[Quantity_Sold (int)]]/Table1[[#This Row],[Quantity_In_Inventory]]</f>
        <v>1.5353805073431242E-2</v>
      </c>
      <c r="M1832" t="str" cm="1">
        <f t="array" ref="M1832">_xlfn.IFS(AND(L1832 &gt;= 0.5,L1832 &lt;= 1.5), "Perfect", L1832 &lt; 0.5, "Understocked", L1832 &gt; 1.5, "Overstocked")</f>
        <v>Understocked</v>
      </c>
    </row>
    <row r="1833" spans="1:13" hidden="1" x14ac:dyDescent="0.3">
      <c r="A1833" t="s">
        <v>2080</v>
      </c>
      <c r="B1833" s="3" t="s">
        <v>1</v>
      </c>
      <c r="C1833" s="3">
        <v>12</v>
      </c>
      <c r="D1833" s="3" t="str">
        <f t="shared" si="42"/>
        <v xml:space="preserve">26 </v>
      </c>
      <c r="E1833" s="3">
        <v>0</v>
      </c>
      <c r="I1833" t="s">
        <v>512</v>
      </c>
      <c r="J1833" s="3">
        <f>Table1[[#This Row],[Quantity_Sold (int)]]/Table1[[#This Row],[Quantity_In_Inventory]]</f>
        <v>2.1666666666666665</v>
      </c>
      <c r="M1833" t="str" cm="1">
        <f t="array" ref="M1833">_xlfn.IFS(AND(L1833 &gt;= 0.5,L1833 &lt;= 1.5), "Perfect", L1833 &lt; 0.5, "Understocked", L1833 &gt; 1.5, "Overstocked")</f>
        <v>Understocked</v>
      </c>
    </row>
    <row r="1834" spans="1:13" hidden="1" x14ac:dyDescent="0.3">
      <c r="A1834" t="s">
        <v>2081</v>
      </c>
      <c r="B1834" s="3" t="s">
        <v>1</v>
      </c>
      <c r="C1834" s="3">
        <v>89</v>
      </c>
      <c r="D1834" s="3" t="str">
        <f t="shared" si="42"/>
        <v xml:space="preserve">29 </v>
      </c>
      <c r="E1834" s="3">
        <v>7</v>
      </c>
      <c r="I1834" t="s">
        <v>139</v>
      </c>
      <c r="J1834" s="3">
        <f>Table1[[#This Row],[Quantity_Sold (int)]]/Table1[[#This Row],[Quantity_In_Inventory]]</f>
        <v>0.3258426966292135</v>
      </c>
      <c r="M1834" t="str" cm="1">
        <f t="array" ref="M1834">_xlfn.IFS(AND(L1834 &gt;= 0.5,L1834 &lt;= 1.5), "Perfect", L1834 &lt; 0.5, "Understocked", L1834 &gt; 1.5, "Overstocked")</f>
        <v>Understocked</v>
      </c>
    </row>
    <row r="1835" spans="1:13" hidden="1" x14ac:dyDescent="0.3">
      <c r="A1835" t="s">
        <v>2082</v>
      </c>
      <c r="B1835" s="3" t="s">
        <v>1</v>
      </c>
      <c r="C1835" s="3">
        <v>60</v>
      </c>
      <c r="D1835" s="3" t="str">
        <f t="shared" si="42"/>
        <v xml:space="preserve">201 </v>
      </c>
      <c r="E1835" s="3">
        <v>0</v>
      </c>
      <c r="I1835" t="s">
        <v>221</v>
      </c>
      <c r="J1835" s="3">
        <f>Table1[[#This Row],[Quantity_Sold (int)]]/Table1[[#This Row],[Quantity_In_Inventory]]</f>
        <v>3.35</v>
      </c>
      <c r="M1835" t="str" cm="1">
        <f t="array" ref="M1835">_xlfn.IFS(AND(L1835 &gt;= 0.5,L1835 &lt;= 1.5), "Perfect", L1835 &lt; 0.5, "Understocked", L1835 &gt; 1.5, "Overstocked")</f>
        <v>Understocked</v>
      </c>
    </row>
    <row r="1836" spans="1:13" hidden="1" x14ac:dyDescent="0.3">
      <c r="A1836" t="s">
        <v>809</v>
      </c>
      <c r="B1836" s="3" t="s">
        <v>1</v>
      </c>
      <c r="C1836" s="3">
        <v>1000</v>
      </c>
      <c r="D1836" s="3" t="str">
        <f t="shared" si="42"/>
        <v xml:space="preserve">500 </v>
      </c>
      <c r="E1836" s="3">
        <v>0</v>
      </c>
      <c r="I1836" t="s">
        <v>27</v>
      </c>
      <c r="J1836" s="3">
        <f>Table1[[#This Row],[Quantity_Sold (int)]]/Table1[[#This Row],[Quantity_In_Inventory]]</f>
        <v>0.5</v>
      </c>
      <c r="M1836" t="str" cm="1">
        <f t="array" ref="M1836">_xlfn.IFS(AND(L1836 &gt;= 0.5,L1836 &lt;= 1.5), "Perfect", L1836 &lt; 0.5, "Understocked", L1836 &gt; 1.5, "Overstocked")</f>
        <v>Understocked</v>
      </c>
    </row>
    <row r="1837" spans="1:13" hidden="1" x14ac:dyDescent="0.3">
      <c r="A1837" t="s">
        <v>914</v>
      </c>
      <c r="B1837" s="3" t="s">
        <v>1</v>
      </c>
      <c r="C1837" s="3">
        <v>11979</v>
      </c>
      <c r="D1837" s="3" t="str">
        <f t="shared" si="42"/>
        <v xml:space="preserve">22 </v>
      </c>
      <c r="E1837" s="3">
        <v>14</v>
      </c>
      <c r="I1837" t="s">
        <v>357</v>
      </c>
      <c r="J1837" s="3">
        <f>Table1[[#This Row],[Quantity_Sold (int)]]/Table1[[#This Row],[Quantity_In_Inventory]]</f>
        <v>1.8365472910927456E-3</v>
      </c>
      <c r="M1837" t="str" cm="1">
        <f t="array" ref="M1837">_xlfn.IFS(AND(L1837 &gt;= 0.5,L1837 &lt;= 1.5), "Perfect", L1837 &lt; 0.5, "Understocked", L1837 &gt; 1.5, "Overstocked")</f>
        <v>Understocked</v>
      </c>
    </row>
    <row r="1838" spans="1:13" hidden="1" x14ac:dyDescent="0.3">
      <c r="A1838" t="s">
        <v>2083</v>
      </c>
      <c r="B1838" s="3" t="s">
        <v>1</v>
      </c>
      <c r="C1838" s="3">
        <v>5991</v>
      </c>
      <c r="D1838" s="3" t="str">
        <f t="shared" si="42"/>
        <v xml:space="preserve">29 </v>
      </c>
      <c r="E1838" s="3">
        <v>23</v>
      </c>
      <c r="I1838" t="s">
        <v>139</v>
      </c>
      <c r="J1838" s="3">
        <f>Table1[[#This Row],[Quantity_Sold (int)]]/Table1[[#This Row],[Quantity_In_Inventory]]</f>
        <v>4.8405942246703389E-3</v>
      </c>
      <c r="M1838" t="str" cm="1">
        <f t="array" ref="M1838">_xlfn.IFS(AND(L1838 &gt;= 0.5,L1838 &lt;= 1.5), "Perfect", L1838 &lt; 0.5, "Understocked", L1838 &gt; 1.5, "Overstocked")</f>
        <v>Understocked</v>
      </c>
    </row>
    <row r="1839" spans="1:13" hidden="1" x14ac:dyDescent="0.3">
      <c r="A1839" t="s">
        <v>2084</v>
      </c>
      <c r="B1839" s="3" t="s">
        <v>1</v>
      </c>
      <c r="C1839" s="3">
        <v>3</v>
      </c>
      <c r="D1839" s="3" t="str">
        <f t="shared" si="42"/>
        <v xml:space="preserve">22 </v>
      </c>
      <c r="E1839" s="3">
        <v>14</v>
      </c>
      <c r="I1839" t="s">
        <v>357</v>
      </c>
      <c r="J1839" s="3">
        <f>Table1[[#This Row],[Quantity_Sold (int)]]/Table1[[#This Row],[Quantity_In_Inventory]]</f>
        <v>7.333333333333333</v>
      </c>
      <c r="M1839" t="str" cm="1">
        <f t="array" ref="M1839">_xlfn.IFS(AND(L1839 &gt;= 0.5,L1839 &lt;= 1.5), "Perfect", L1839 &lt; 0.5, "Understocked", L1839 &gt; 1.5, "Overstocked")</f>
        <v>Understocked</v>
      </c>
    </row>
    <row r="1840" spans="1:13" hidden="1" x14ac:dyDescent="0.3">
      <c r="A1840" t="s">
        <v>2085</v>
      </c>
      <c r="B1840" s="3" t="s">
        <v>1</v>
      </c>
      <c r="C1840" s="3">
        <v>39</v>
      </c>
      <c r="D1840" s="3" t="str">
        <f t="shared" si="42"/>
        <v xml:space="preserve">44 </v>
      </c>
      <c r="E1840" s="3">
        <v>0</v>
      </c>
      <c r="I1840" t="s">
        <v>527</v>
      </c>
      <c r="J1840" s="3">
        <f>Table1[[#This Row],[Quantity_Sold (int)]]/Table1[[#This Row],[Quantity_In_Inventory]]</f>
        <v>1.1282051282051282</v>
      </c>
      <c r="M1840" t="str" cm="1">
        <f t="array" ref="M1840">_xlfn.IFS(AND(L1840 &gt;= 0.5,L1840 &lt;= 1.5), "Perfect", L1840 &lt; 0.5, "Understocked", L1840 &gt; 1.5, "Overstocked")</f>
        <v>Understocked</v>
      </c>
    </row>
    <row r="1841" spans="1:13" hidden="1" x14ac:dyDescent="0.3">
      <c r="A1841" t="s">
        <v>2086</v>
      </c>
      <c r="B1841" s="3" t="s">
        <v>1</v>
      </c>
      <c r="C1841" s="3">
        <v>50</v>
      </c>
      <c r="D1841" s="3" t="str">
        <f t="shared" si="42"/>
        <v xml:space="preserve">51 </v>
      </c>
      <c r="E1841" s="3">
        <v>11</v>
      </c>
      <c r="I1841" t="s">
        <v>926</v>
      </c>
      <c r="J1841" s="3">
        <f>Table1[[#This Row],[Quantity_Sold (int)]]/Table1[[#This Row],[Quantity_In_Inventory]]</f>
        <v>1.02</v>
      </c>
      <c r="M1841" t="str" cm="1">
        <f t="array" ref="M1841">_xlfn.IFS(AND(L1841 &gt;= 0.5,L1841 &lt;= 1.5), "Perfect", L1841 &lt; 0.5, "Understocked", L1841 &gt; 1.5, "Overstocked")</f>
        <v>Understocked</v>
      </c>
    </row>
    <row r="1842" spans="1:13" hidden="1" x14ac:dyDescent="0.3">
      <c r="A1842" t="s">
        <v>2087</v>
      </c>
      <c r="B1842" s="3" t="s">
        <v>1</v>
      </c>
      <c r="C1842" s="3">
        <v>181</v>
      </c>
      <c r="D1842" s="3" t="str">
        <f t="shared" si="42"/>
        <v xml:space="preserve">35 </v>
      </c>
      <c r="E1842" s="3">
        <v>6</v>
      </c>
      <c r="I1842" t="s">
        <v>676</v>
      </c>
      <c r="J1842" s="3">
        <f>Table1[[#This Row],[Quantity_Sold (int)]]/Table1[[#This Row],[Quantity_In_Inventory]]</f>
        <v>0.19337016574585636</v>
      </c>
      <c r="M1842" t="str" cm="1">
        <f t="array" ref="M1842">_xlfn.IFS(AND(L1842 &gt;= 0.5,L1842 &lt;= 1.5), "Perfect", L1842 &lt; 0.5, "Understocked", L1842 &gt; 1.5, "Overstocked")</f>
        <v>Understocked</v>
      </c>
    </row>
    <row r="1843" spans="1:13" hidden="1" x14ac:dyDescent="0.3">
      <c r="A1843" t="s">
        <v>2088</v>
      </c>
      <c r="B1843" s="3" t="s">
        <v>1</v>
      </c>
      <c r="C1843" s="3">
        <v>10</v>
      </c>
      <c r="D1843" s="3" t="str">
        <f t="shared" si="42"/>
        <v xml:space="preserve">24 </v>
      </c>
      <c r="E1843" s="3">
        <v>0</v>
      </c>
      <c r="I1843" t="s">
        <v>497</v>
      </c>
      <c r="J1843" s="3">
        <f>Table1[[#This Row],[Quantity_Sold (int)]]/Table1[[#This Row],[Quantity_In_Inventory]]</f>
        <v>2.4</v>
      </c>
      <c r="M1843" t="str" cm="1">
        <f t="array" ref="M1843">_xlfn.IFS(AND(L1843 &gt;= 0.5,L1843 &lt;= 1.5), "Perfect", L1843 &lt; 0.5, "Understocked", L1843 &gt; 1.5, "Overstocked")</f>
        <v>Understocked</v>
      </c>
    </row>
    <row r="1844" spans="1:13" hidden="1" x14ac:dyDescent="0.3">
      <c r="A1844" t="s">
        <v>415</v>
      </c>
      <c r="B1844" s="3" t="s">
        <v>1</v>
      </c>
      <c r="C1844" s="3">
        <v>3</v>
      </c>
      <c r="D1844" s="3" t="str">
        <f t="shared" si="42"/>
        <v xml:space="preserve">28 </v>
      </c>
      <c r="E1844" s="3">
        <v>0</v>
      </c>
      <c r="I1844" t="s">
        <v>5</v>
      </c>
      <c r="J1844" s="3">
        <f>Table1[[#This Row],[Quantity_Sold (int)]]/Table1[[#This Row],[Quantity_In_Inventory]]</f>
        <v>9.3333333333333339</v>
      </c>
      <c r="M1844" t="str" cm="1">
        <f t="array" ref="M1844">_xlfn.IFS(AND(L1844 &gt;= 0.5,L1844 &lt;= 1.5), "Perfect", L1844 &lt; 0.5, "Understocked", L1844 &gt; 1.5, "Overstocked")</f>
        <v>Understocked</v>
      </c>
    </row>
    <row r="1845" spans="1:13" hidden="1" x14ac:dyDescent="0.3">
      <c r="A1845" t="s">
        <v>1337</v>
      </c>
      <c r="B1845" s="3" t="s">
        <v>1</v>
      </c>
      <c r="C1845" s="3">
        <v>4000</v>
      </c>
      <c r="D1845" s="3" t="str">
        <f t="shared" si="42"/>
        <v xml:space="preserve">248 </v>
      </c>
      <c r="E1845" s="3">
        <v>0</v>
      </c>
      <c r="I1845" t="s">
        <v>175</v>
      </c>
      <c r="J1845" s="3">
        <f>Table1[[#This Row],[Quantity_Sold (int)]]/Table1[[#This Row],[Quantity_In_Inventory]]</f>
        <v>6.2E-2</v>
      </c>
      <c r="M1845" t="str" cm="1">
        <f t="array" ref="M1845">_xlfn.IFS(AND(L1845 &gt;= 0.5,L1845 &lt;= 1.5), "Perfect", L1845 &lt; 0.5, "Understocked", L1845 &gt; 1.5, "Overstocked")</f>
        <v>Understocked</v>
      </c>
    </row>
    <row r="1846" spans="1:13" hidden="1" x14ac:dyDescent="0.3">
      <c r="A1846" t="s">
        <v>805</v>
      </c>
      <c r="B1846" s="3" t="s">
        <v>1</v>
      </c>
      <c r="C1846" s="3">
        <v>265</v>
      </c>
      <c r="D1846" s="3" t="str">
        <f t="shared" si="42"/>
        <v xml:space="preserve">36 </v>
      </c>
      <c r="E1846" s="3">
        <v>7</v>
      </c>
      <c r="I1846" t="s">
        <v>382</v>
      </c>
      <c r="J1846" s="3">
        <f>Table1[[#This Row],[Quantity_Sold (int)]]/Table1[[#This Row],[Quantity_In_Inventory]]</f>
        <v>0.13584905660377358</v>
      </c>
      <c r="M1846" t="str" cm="1">
        <f t="array" ref="M1846">_xlfn.IFS(AND(L1846 &gt;= 0.5,L1846 &lt;= 1.5), "Perfect", L1846 &lt; 0.5, "Understocked", L1846 &gt; 1.5, "Overstocked")</f>
        <v>Understocked</v>
      </c>
    </row>
    <row r="1847" spans="1:13" hidden="1" x14ac:dyDescent="0.3">
      <c r="A1847" t="s">
        <v>2089</v>
      </c>
      <c r="B1847" s="3" t="s">
        <v>1</v>
      </c>
      <c r="C1847" s="3">
        <v>6000</v>
      </c>
      <c r="D1847" s="3" t="str">
        <f t="shared" si="42"/>
        <v xml:space="preserve">42 </v>
      </c>
      <c r="E1847" s="3">
        <v>1</v>
      </c>
      <c r="I1847" t="s">
        <v>870</v>
      </c>
      <c r="J1847" s="3">
        <f>Table1[[#This Row],[Quantity_Sold (int)]]/Table1[[#This Row],[Quantity_In_Inventory]]</f>
        <v>7.0000000000000001E-3</v>
      </c>
      <c r="M1847" t="str" cm="1">
        <f t="array" ref="M1847">_xlfn.IFS(AND(L1847 &gt;= 0.5,L1847 &lt;= 1.5), "Perfect", L1847 &lt; 0.5, "Understocked", L1847 &gt; 1.5, "Overstocked")</f>
        <v>Understocked</v>
      </c>
    </row>
    <row r="1848" spans="1:13" hidden="1" x14ac:dyDescent="0.3">
      <c r="A1848" t="s">
        <v>2090</v>
      </c>
      <c r="B1848" s="3" t="s">
        <v>1</v>
      </c>
      <c r="C1848" s="3">
        <v>2997</v>
      </c>
      <c r="D1848" s="3" t="str">
        <f t="shared" si="42"/>
        <v xml:space="preserve">112 </v>
      </c>
      <c r="E1848" s="3">
        <v>1</v>
      </c>
      <c r="I1848" t="s">
        <v>1036</v>
      </c>
      <c r="J1848" s="3">
        <f>Table1[[#This Row],[Quantity_Sold (int)]]/Table1[[#This Row],[Quantity_In_Inventory]]</f>
        <v>3.7370704037370701E-2</v>
      </c>
      <c r="M1848" t="str" cm="1">
        <f t="array" ref="M1848">_xlfn.IFS(AND(L1848 &gt;= 0.5,L1848 &lt;= 1.5), "Perfect", L1848 &lt; 0.5, "Understocked", L1848 &gt; 1.5, "Overstocked")</f>
        <v>Understocked</v>
      </c>
    </row>
    <row r="1849" spans="1:13" hidden="1" x14ac:dyDescent="0.3">
      <c r="A1849" t="s">
        <v>2091</v>
      </c>
      <c r="B1849" s="3" t="s">
        <v>1</v>
      </c>
      <c r="C1849" s="3">
        <v>896</v>
      </c>
      <c r="D1849" s="3" t="str">
        <f t="shared" si="42"/>
        <v xml:space="preserve">70 </v>
      </c>
      <c r="E1849" s="3">
        <v>0</v>
      </c>
      <c r="I1849" t="s">
        <v>46</v>
      </c>
      <c r="J1849" s="3">
        <f>Table1[[#This Row],[Quantity_Sold (int)]]/Table1[[#This Row],[Quantity_In_Inventory]]</f>
        <v>7.8125E-2</v>
      </c>
      <c r="M1849" t="str" cm="1">
        <f t="array" ref="M1849">_xlfn.IFS(AND(L1849 &gt;= 0.5,L1849 &lt;= 1.5), "Perfect", L1849 &lt; 0.5, "Understocked", L1849 &gt; 1.5, "Overstocked")</f>
        <v>Understocked</v>
      </c>
    </row>
    <row r="1850" spans="1:13" hidden="1" x14ac:dyDescent="0.3">
      <c r="A1850" t="s">
        <v>2092</v>
      </c>
      <c r="B1850" s="3" t="s">
        <v>1</v>
      </c>
      <c r="C1850" s="3">
        <v>2000</v>
      </c>
      <c r="D1850" s="3" t="str">
        <f t="shared" si="42"/>
        <v xml:space="preserve">21 </v>
      </c>
      <c r="E1850" s="3">
        <v>0</v>
      </c>
      <c r="I1850" t="s">
        <v>393</v>
      </c>
      <c r="J1850" s="3">
        <f>Table1[[#This Row],[Quantity_Sold (int)]]/Table1[[#This Row],[Quantity_In_Inventory]]</f>
        <v>1.0500000000000001E-2</v>
      </c>
      <c r="M1850" t="str" cm="1">
        <f t="array" ref="M1850">_xlfn.IFS(AND(L1850 &gt;= 0.5,L1850 &lt;= 1.5), "Perfect", L1850 &lt; 0.5, "Understocked", L1850 &gt; 1.5, "Overstocked")</f>
        <v>Understocked</v>
      </c>
    </row>
    <row r="1851" spans="1:13" hidden="1" x14ac:dyDescent="0.3">
      <c r="A1851" t="s">
        <v>2093</v>
      </c>
      <c r="B1851" s="3" t="s">
        <v>1</v>
      </c>
      <c r="C1851" s="3">
        <v>2380</v>
      </c>
      <c r="D1851" s="3" t="str">
        <f t="shared" si="42"/>
        <v xml:space="preserve">51 </v>
      </c>
      <c r="E1851" s="3">
        <v>92</v>
      </c>
      <c r="I1851" t="s">
        <v>926</v>
      </c>
      <c r="J1851" s="3">
        <f>Table1[[#This Row],[Quantity_Sold (int)]]/Table1[[#This Row],[Quantity_In_Inventory]]</f>
        <v>2.1428571428571429E-2</v>
      </c>
      <c r="M1851" t="str" cm="1">
        <f t="array" ref="M1851">_xlfn.IFS(AND(L1851 &gt;= 0.5,L1851 &lt;= 1.5), "Perfect", L1851 &lt; 0.5, "Understocked", L1851 &gt; 1.5, "Overstocked")</f>
        <v>Understocked</v>
      </c>
    </row>
    <row r="1852" spans="1:13" hidden="1" x14ac:dyDescent="0.3">
      <c r="A1852" t="s">
        <v>2094</v>
      </c>
      <c r="B1852" s="3" t="s">
        <v>1</v>
      </c>
      <c r="C1852" s="3">
        <v>1000</v>
      </c>
      <c r="D1852" s="3" t="str">
        <f t="shared" si="42"/>
        <v xml:space="preserve">28 </v>
      </c>
      <c r="E1852" s="3">
        <v>30</v>
      </c>
      <c r="I1852" t="s">
        <v>5</v>
      </c>
      <c r="J1852" s="3">
        <f>Table1[[#This Row],[Quantity_Sold (int)]]/Table1[[#This Row],[Quantity_In_Inventory]]</f>
        <v>2.8000000000000001E-2</v>
      </c>
      <c r="M1852" t="str" cm="1">
        <f t="array" ref="M1852">_xlfn.IFS(AND(L1852 &gt;= 0.5,L1852 &lt;= 1.5), "Perfect", L1852 &lt; 0.5, "Understocked", L1852 &gt; 1.5, "Overstocked")</f>
        <v>Understocked</v>
      </c>
    </row>
    <row r="1853" spans="1:13" hidden="1" x14ac:dyDescent="0.3">
      <c r="A1853" t="s">
        <v>2095</v>
      </c>
      <c r="B1853" s="3" t="s">
        <v>1</v>
      </c>
      <c r="C1853" s="3">
        <v>15</v>
      </c>
      <c r="D1853" s="3" t="str">
        <f t="shared" si="42"/>
        <v xml:space="preserve">63 </v>
      </c>
      <c r="E1853" s="3">
        <v>1</v>
      </c>
      <c r="I1853" t="s">
        <v>265</v>
      </c>
      <c r="J1853" s="3">
        <f>Table1[[#This Row],[Quantity_Sold (int)]]/Table1[[#This Row],[Quantity_In_Inventory]]</f>
        <v>4.2</v>
      </c>
      <c r="M1853" t="str" cm="1">
        <f t="array" ref="M1853">_xlfn.IFS(AND(L1853 &gt;= 0.5,L1853 &lt;= 1.5), "Perfect", L1853 &lt; 0.5, "Understocked", L1853 &gt; 1.5, "Overstocked")</f>
        <v>Understocked</v>
      </c>
    </row>
    <row r="1854" spans="1:13" hidden="1" x14ac:dyDescent="0.3">
      <c r="A1854" t="s">
        <v>2096</v>
      </c>
      <c r="B1854" s="3" t="s">
        <v>1</v>
      </c>
      <c r="C1854" s="3">
        <v>18</v>
      </c>
      <c r="D1854" s="3" t="str">
        <f t="shared" si="42"/>
        <v xml:space="preserve">428 </v>
      </c>
      <c r="E1854" s="3">
        <v>1</v>
      </c>
      <c r="I1854" t="s">
        <v>2097</v>
      </c>
      <c r="J1854" s="3">
        <f>Table1[[#This Row],[Quantity_Sold (int)]]/Table1[[#This Row],[Quantity_In_Inventory]]</f>
        <v>23.777777777777779</v>
      </c>
      <c r="M1854" t="str" cm="1">
        <f t="array" ref="M1854">_xlfn.IFS(AND(L1854 &gt;= 0.5,L1854 &lt;= 1.5), "Perfect", L1854 &lt; 0.5, "Understocked", L1854 &gt; 1.5, "Overstocked")</f>
        <v>Understocked</v>
      </c>
    </row>
    <row r="1855" spans="1:13" hidden="1" x14ac:dyDescent="0.3">
      <c r="A1855" t="s">
        <v>2098</v>
      </c>
      <c r="B1855" s="3" t="s">
        <v>1</v>
      </c>
      <c r="C1855" s="3">
        <v>94</v>
      </c>
      <c r="D1855" s="3" t="str">
        <f t="shared" ref="D1855:D1918" si="43">SUBSTITUTE(SUBSTITUTE(I1855,"sold",""), "+", "")</f>
        <v xml:space="preserve">180 </v>
      </c>
      <c r="E1855" s="3">
        <v>6</v>
      </c>
      <c r="I1855" t="s">
        <v>470</v>
      </c>
      <c r="J1855" s="3">
        <f>Table1[[#This Row],[Quantity_Sold (int)]]/Table1[[#This Row],[Quantity_In_Inventory]]</f>
        <v>1.9148936170212767</v>
      </c>
      <c r="M1855" t="str" cm="1">
        <f t="array" ref="M1855">_xlfn.IFS(AND(L1855 &gt;= 0.5,L1855 &lt;= 1.5), "Perfect", L1855 &lt; 0.5, "Understocked", L1855 &gt; 1.5, "Overstocked")</f>
        <v>Understocked</v>
      </c>
    </row>
    <row r="1856" spans="1:13" hidden="1" x14ac:dyDescent="0.3">
      <c r="A1856" t="s">
        <v>2099</v>
      </c>
      <c r="B1856" s="3" t="s">
        <v>1</v>
      </c>
      <c r="C1856" s="3">
        <v>598</v>
      </c>
      <c r="D1856" s="3" t="str">
        <f t="shared" si="43"/>
        <v xml:space="preserve">27 </v>
      </c>
      <c r="E1856" s="3">
        <v>1</v>
      </c>
      <c r="I1856" t="s">
        <v>401</v>
      </c>
      <c r="J1856" s="3">
        <f>Table1[[#This Row],[Quantity_Sold (int)]]/Table1[[#This Row],[Quantity_In_Inventory]]</f>
        <v>4.51505016722408E-2</v>
      </c>
      <c r="M1856" t="str" cm="1">
        <f t="array" ref="M1856">_xlfn.IFS(AND(L1856 &gt;= 0.5,L1856 &lt;= 1.5), "Perfect", L1856 &lt; 0.5, "Understocked", L1856 &gt; 1.5, "Overstocked")</f>
        <v>Understocked</v>
      </c>
    </row>
    <row r="1857" spans="1:13" hidden="1" x14ac:dyDescent="0.3">
      <c r="A1857" t="s">
        <v>2100</v>
      </c>
      <c r="B1857" s="3" t="s">
        <v>1</v>
      </c>
      <c r="C1857" s="3">
        <v>67</v>
      </c>
      <c r="D1857" s="3" t="str">
        <f t="shared" si="43"/>
        <v xml:space="preserve">44 </v>
      </c>
      <c r="E1857" s="3">
        <v>143</v>
      </c>
      <c r="I1857" t="s">
        <v>527</v>
      </c>
      <c r="J1857" s="3">
        <f>Table1[[#This Row],[Quantity_Sold (int)]]/Table1[[#This Row],[Quantity_In_Inventory]]</f>
        <v>0.65671641791044777</v>
      </c>
      <c r="M1857" t="str" cm="1">
        <f t="array" ref="M1857">_xlfn.IFS(AND(L1857 &gt;= 0.5,L1857 &lt;= 1.5), "Perfect", L1857 &lt; 0.5, "Understocked", L1857 &gt; 1.5, "Overstocked")</f>
        <v>Understocked</v>
      </c>
    </row>
    <row r="1858" spans="1:13" hidden="1" x14ac:dyDescent="0.3">
      <c r="A1858" t="s">
        <v>2101</v>
      </c>
      <c r="B1858" s="3" t="s">
        <v>1</v>
      </c>
      <c r="C1858" s="3">
        <v>196</v>
      </c>
      <c r="D1858" s="3" t="str">
        <f t="shared" si="43"/>
        <v xml:space="preserve">700 </v>
      </c>
      <c r="E1858" s="3">
        <v>4</v>
      </c>
      <c r="I1858" t="s">
        <v>231</v>
      </c>
      <c r="J1858" s="3">
        <f>Table1[[#This Row],[Quantity_Sold (int)]]/Table1[[#This Row],[Quantity_In_Inventory]]</f>
        <v>3.5714285714285716</v>
      </c>
      <c r="M1858" t="str" cm="1">
        <f t="array" ref="M1858">_xlfn.IFS(AND(L1858 &gt;= 0.5,L1858 &lt;= 1.5), "Perfect", L1858 &lt; 0.5, "Understocked", L1858 &gt; 1.5, "Overstocked")</f>
        <v>Understocked</v>
      </c>
    </row>
    <row r="1859" spans="1:13" hidden="1" x14ac:dyDescent="0.3">
      <c r="A1859" t="s">
        <v>2102</v>
      </c>
      <c r="B1859" s="3" t="s">
        <v>1</v>
      </c>
      <c r="C1859" s="3">
        <v>144</v>
      </c>
      <c r="D1859" s="3" t="str">
        <f t="shared" si="43"/>
        <v xml:space="preserve">40 </v>
      </c>
      <c r="E1859" s="3">
        <v>1</v>
      </c>
      <c r="I1859" t="s">
        <v>685</v>
      </c>
      <c r="J1859" s="3">
        <f>Table1[[#This Row],[Quantity_Sold (int)]]/Table1[[#This Row],[Quantity_In_Inventory]]</f>
        <v>0.27777777777777779</v>
      </c>
      <c r="M1859" t="str" cm="1">
        <f t="array" ref="M1859">_xlfn.IFS(AND(L1859 &gt;= 0.5,L1859 &lt;= 1.5), "Perfect", L1859 &lt; 0.5, "Understocked", L1859 &gt; 1.5, "Overstocked")</f>
        <v>Understocked</v>
      </c>
    </row>
    <row r="1860" spans="1:13" hidden="1" x14ac:dyDescent="0.3">
      <c r="A1860" t="s">
        <v>2103</v>
      </c>
      <c r="B1860" s="3" t="s">
        <v>1</v>
      </c>
      <c r="C1860" s="3">
        <v>100</v>
      </c>
      <c r="D1860" s="3" t="str">
        <f t="shared" si="43"/>
        <v xml:space="preserve">89 </v>
      </c>
      <c r="E1860" s="3">
        <v>19</v>
      </c>
      <c r="I1860" t="s">
        <v>1381</v>
      </c>
      <c r="J1860" s="3">
        <f>Table1[[#This Row],[Quantity_Sold (int)]]/Table1[[#This Row],[Quantity_In_Inventory]]</f>
        <v>0.89</v>
      </c>
      <c r="M1860" t="str" cm="1">
        <f t="array" ref="M1860">_xlfn.IFS(AND(L1860 &gt;= 0.5,L1860 &lt;= 1.5), "Perfect", L1860 &lt; 0.5, "Understocked", L1860 &gt; 1.5, "Overstocked")</f>
        <v>Understocked</v>
      </c>
    </row>
    <row r="1861" spans="1:13" hidden="1" x14ac:dyDescent="0.3">
      <c r="A1861" t="s">
        <v>930</v>
      </c>
      <c r="B1861" s="3" t="s">
        <v>1</v>
      </c>
      <c r="C1861" s="3">
        <v>50</v>
      </c>
      <c r="D1861" s="3" t="str">
        <f t="shared" si="43"/>
        <v xml:space="preserve">40 </v>
      </c>
      <c r="E1861" s="3">
        <v>8</v>
      </c>
      <c r="I1861" t="s">
        <v>685</v>
      </c>
      <c r="J1861" s="3">
        <f>Table1[[#This Row],[Quantity_Sold (int)]]/Table1[[#This Row],[Quantity_In_Inventory]]</f>
        <v>0.8</v>
      </c>
      <c r="M1861" t="str" cm="1">
        <f t="array" ref="M1861">_xlfn.IFS(AND(L1861 &gt;= 0.5,L1861 &lt;= 1.5), "Perfect", L1861 &lt; 0.5, "Understocked", L1861 &gt; 1.5, "Overstocked")</f>
        <v>Understocked</v>
      </c>
    </row>
    <row r="1862" spans="1:13" hidden="1" x14ac:dyDescent="0.3">
      <c r="A1862" t="s">
        <v>2104</v>
      </c>
      <c r="B1862" s="3" t="s">
        <v>1</v>
      </c>
      <c r="C1862" s="3">
        <v>300</v>
      </c>
      <c r="D1862" s="3" t="str">
        <f t="shared" si="43"/>
        <v xml:space="preserve">52 </v>
      </c>
      <c r="E1862" s="3">
        <v>0</v>
      </c>
      <c r="I1862" t="s">
        <v>183</v>
      </c>
      <c r="J1862" s="3">
        <f>Table1[[#This Row],[Quantity_Sold (int)]]/Table1[[#This Row],[Quantity_In_Inventory]]</f>
        <v>0.17333333333333334</v>
      </c>
      <c r="M1862" t="str" cm="1">
        <f t="array" ref="M1862">_xlfn.IFS(AND(L1862 &gt;= 0.5,L1862 &lt;= 1.5), "Perfect", L1862 &lt; 0.5, "Understocked", L1862 &gt; 1.5, "Overstocked")</f>
        <v>Understocked</v>
      </c>
    </row>
    <row r="1863" spans="1:13" hidden="1" x14ac:dyDescent="0.3">
      <c r="A1863" t="s">
        <v>2105</v>
      </c>
      <c r="B1863" s="3" t="s">
        <v>1</v>
      </c>
      <c r="C1863" s="3">
        <v>10</v>
      </c>
      <c r="D1863" s="3" t="str">
        <f t="shared" si="43"/>
        <v xml:space="preserve">45 </v>
      </c>
      <c r="E1863" s="3">
        <v>67</v>
      </c>
      <c r="I1863" t="s">
        <v>63</v>
      </c>
      <c r="J1863" s="3">
        <f>Table1[[#This Row],[Quantity_Sold (int)]]/Table1[[#This Row],[Quantity_In_Inventory]]</f>
        <v>4.5</v>
      </c>
      <c r="M1863" t="str" cm="1">
        <f t="array" ref="M1863">_xlfn.IFS(AND(L1863 &gt;= 0.5,L1863 &lt;= 1.5), "Perfect", L1863 &lt; 0.5, "Understocked", L1863 &gt; 1.5, "Overstocked")</f>
        <v>Understocked</v>
      </c>
    </row>
    <row r="1864" spans="1:13" hidden="1" x14ac:dyDescent="0.3">
      <c r="A1864" t="s">
        <v>2106</v>
      </c>
      <c r="B1864" s="3" t="s">
        <v>1</v>
      </c>
      <c r="C1864" s="3">
        <v>150</v>
      </c>
      <c r="D1864" s="3" t="str">
        <f t="shared" si="43"/>
        <v xml:space="preserve">45 </v>
      </c>
      <c r="E1864" s="3">
        <v>106</v>
      </c>
      <c r="I1864" t="s">
        <v>63</v>
      </c>
      <c r="J1864" s="3">
        <f>Table1[[#This Row],[Quantity_Sold (int)]]/Table1[[#This Row],[Quantity_In_Inventory]]</f>
        <v>0.3</v>
      </c>
      <c r="M1864" t="str" cm="1">
        <f t="array" ref="M1864">_xlfn.IFS(AND(L1864 &gt;= 0.5,L1864 &lt;= 1.5), "Perfect", L1864 &lt; 0.5, "Understocked", L1864 &gt; 1.5, "Overstocked")</f>
        <v>Understocked</v>
      </c>
    </row>
    <row r="1865" spans="1:13" hidden="1" x14ac:dyDescent="0.3">
      <c r="A1865" t="s">
        <v>2107</v>
      </c>
      <c r="B1865" s="3" t="s">
        <v>1</v>
      </c>
      <c r="C1865" s="3">
        <v>198</v>
      </c>
      <c r="D1865" s="3" t="str">
        <f t="shared" si="43"/>
        <v xml:space="preserve">261 </v>
      </c>
      <c r="E1865" s="3">
        <v>1</v>
      </c>
      <c r="I1865" t="s">
        <v>555</v>
      </c>
      <c r="J1865" s="3">
        <f>Table1[[#This Row],[Quantity_Sold (int)]]/Table1[[#This Row],[Quantity_In_Inventory]]</f>
        <v>1.3181818181818181</v>
      </c>
      <c r="M1865" t="str" cm="1">
        <f t="array" ref="M1865">_xlfn.IFS(AND(L1865 &gt;= 0.5,L1865 &lt;= 1.5), "Perfect", L1865 &lt; 0.5, "Understocked", L1865 &gt; 1.5, "Overstocked")</f>
        <v>Understocked</v>
      </c>
    </row>
    <row r="1866" spans="1:13" hidden="1" x14ac:dyDescent="0.3">
      <c r="A1866" t="s">
        <v>1747</v>
      </c>
      <c r="B1866" s="3" t="s">
        <v>1</v>
      </c>
      <c r="C1866" s="3">
        <v>50</v>
      </c>
      <c r="D1866" s="3" t="str">
        <f t="shared" si="43"/>
        <v xml:space="preserve">107 </v>
      </c>
      <c r="E1866" s="3">
        <v>1</v>
      </c>
      <c r="I1866" t="s">
        <v>344</v>
      </c>
      <c r="J1866" s="3">
        <f>Table1[[#This Row],[Quantity_Sold (int)]]/Table1[[#This Row],[Quantity_In_Inventory]]</f>
        <v>2.14</v>
      </c>
      <c r="M1866" t="str" cm="1">
        <f t="array" ref="M1866">_xlfn.IFS(AND(L1866 &gt;= 0.5,L1866 &lt;= 1.5), "Perfect", L1866 &lt; 0.5, "Understocked", L1866 &gt; 1.5, "Overstocked")</f>
        <v>Understocked</v>
      </c>
    </row>
    <row r="1867" spans="1:13" hidden="1" x14ac:dyDescent="0.3">
      <c r="A1867" t="s">
        <v>2108</v>
      </c>
      <c r="B1867" s="3" t="s">
        <v>1</v>
      </c>
      <c r="C1867" s="3">
        <v>0</v>
      </c>
      <c r="D1867" s="3" t="str">
        <f t="shared" si="43"/>
        <v xml:space="preserve">43 </v>
      </c>
      <c r="E1867" s="3">
        <v>1</v>
      </c>
      <c r="I1867" t="s">
        <v>204</v>
      </c>
      <c r="J1867" s="3" t="e">
        <f>Table1[[#This Row],[Quantity_Sold (int)]]/Table1[[#This Row],[Quantity_In_Inventory]]</f>
        <v>#DIV/0!</v>
      </c>
      <c r="M1867" t="str" cm="1">
        <f t="array" ref="M1867">_xlfn.IFS(AND(L1867 &gt;= 0.5,L1867 &lt;= 1.5), "Perfect", L1867 &lt; 0.5, "Understocked", L1867 &gt; 1.5, "Overstocked")</f>
        <v>Understocked</v>
      </c>
    </row>
    <row r="1868" spans="1:13" hidden="1" x14ac:dyDescent="0.3">
      <c r="A1868" t="s">
        <v>2109</v>
      </c>
      <c r="B1868" s="3" t="s">
        <v>1</v>
      </c>
      <c r="C1868" s="3">
        <v>298</v>
      </c>
      <c r="D1868" s="3" t="str">
        <f t="shared" si="43"/>
        <v xml:space="preserve">30 </v>
      </c>
      <c r="E1868" s="3">
        <v>2</v>
      </c>
      <c r="I1868" t="s">
        <v>216</v>
      </c>
      <c r="J1868" s="3">
        <f>Table1[[#This Row],[Quantity_Sold (int)]]/Table1[[#This Row],[Quantity_In_Inventory]]</f>
        <v>0.10067114093959731</v>
      </c>
      <c r="M1868" t="str" cm="1">
        <f t="array" ref="M1868">_xlfn.IFS(AND(L1868 &gt;= 0.5,L1868 &lt;= 1.5), "Perfect", L1868 &lt; 0.5, "Understocked", L1868 &gt; 1.5, "Overstocked")</f>
        <v>Understocked</v>
      </c>
    </row>
    <row r="1869" spans="1:13" hidden="1" x14ac:dyDescent="0.3">
      <c r="A1869" t="s">
        <v>2229</v>
      </c>
      <c r="B1869" s="3" t="s">
        <v>1</v>
      </c>
      <c r="C1869" s="3">
        <v>1493</v>
      </c>
      <c r="D1869" s="3" t="str">
        <f t="shared" si="43"/>
        <v xml:space="preserve">28 </v>
      </c>
      <c r="E1869" s="3">
        <v>31</v>
      </c>
      <c r="I1869" t="s">
        <v>5</v>
      </c>
      <c r="J1869" s="3">
        <f>Table1[[#This Row],[Quantity_Sold (int)]]/Table1[[#This Row],[Quantity_In_Inventory]]</f>
        <v>1.8754186202277295E-2</v>
      </c>
      <c r="M1869" t="str" cm="1">
        <f t="array" ref="M1869">_xlfn.IFS(AND(L1869 &gt;= 0.5,L1869 &lt;= 1.5), "Perfect", L1869 &lt; 0.5, "Understocked", L1869 &gt; 1.5, "Overstocked")</f>
        <v>Understocked</v>
      </c>
    </row>
    <row r="1870" spans="1:13" hidden="1" x14ac:dyDescent="0.3">
      <c r="A1870" t="s">
        <v>2110</v>
      </c>
      <c r="B1870" s="3" t="s">
        <v>1</v>
      </c>
      <c r="C1870" s="3">
        <v>300</v>
      </c>
      <c r="D1870" s="3" t="str">
        <f t="shared" si="43"/>
        <v xml:space="preserve">350 </v>
      </c>
      <c r="E1870" s="3">
        <v>0</v>
      </c>
      <c r="I1870" t="s">
        <v>879</v>
      </c>
      <c r="J1870" s="3">
        <f>Table1[[#This Row],[Quantity_Sold (int)]]/Table1[[#This Row],[Quantity_In_Inventory]]</f>
        <v>1.1666666666666667</v>
      </c>
      <c r="M1870" t="str" cm="1">
        <f t="array" ref="M1870">_xlfn.IFS(AND(L1870 &gt;= 0.5,L1870 &lt;= 1.5), "Perfect", L1870 &lt; 0.5, "Understocked", L1870 &gt; 1.5, "Overstocked")</f>
        <v>Understocked</v>
      </c>
    </row>
    <row r="1871" spans="1:13" hidden="1" x14ac:dyDescent="0.3">
      <c r="A1871" t="s">
        <v>705</v>
      </c>
      <c r="B1871" s="3" t="s">
        <v>1</v>
      </c>
      <c r="C1871" s="3">
        <v>2990</v>
      </c>
      <c r="D1871" s="3" t="str">
        <f t="shared" si="43"/>
        <v xml:space="preserve">56 </v>
      </c>
      <c r="E1871" s="3">
        <v>37</v>
      </c>
      <c r="I1871" t="s">
        <v>367</v>
      </c>
      <c r="J1871" s="3">
        <f>Table1[[#This Row],[Quantity_Sold (int)]]/Table1[[#This Row],[Quantity_In_Inventory]]</f>
        <v>1.8729096989966554E-2</v>
      </c>
      <c r="M1871" t="str" cm="1">
        <f t="array" ref="M1871">_xlfn.IFS(AND(L1871 &gt;= 0.5,L1871 &lt;= 1.5), "Perfect", L1871 &lt; 0.5, "Understocked", L1871 &gt; 1.5, "Overstocked")</f>
        <v>Understocked</v>
      </c>
    </row>
    <row r="1872" spans="1:13" hidden="1" x14ac:dyDescent="0.3">
      <c r="A1872" t="s">
        <v>2111</v>
      </c>
      <c r="B1872" s="3" t="s">
        <v>1</v>
      </c>
      <c r="C1872" s="3">
        <v>2000</v>
      </c>
      <c r="D1872" s="3" t="str">
        <f t="shared" si="43"/>
        <v xml:space="preserve">181 </v>
      </c>
      <c r="E1872" s="3">
        <v>0</v>
      </c>
      <c r="I1872" t="s">
        <v>479</v>
      </c>
      <c r="J1872" s="3">
        <f>Table1[[#This Row],[Quantity_Sold (int)]]/Table1[[#This Row],[Quantity_In_Inventory]]</f>
        <v>9.0499999999999997E-2</v>
      </c>
      <c r="M1872" t="str" cm="1">
        <f t="array" ref="M1872">_xlfn.IFS(AND(L1872 &gt;= 0.5,L1872 &lt;= 1.5), "Perfect", L1872 &lt; 0.5, "Understocked", L1872 &gt; 1.5, "Overstocked")</f>
        <v>Understocked</v>
      </c>
    </row>
    <row r="1873" spans="1:13" hidden="1" x14ac:dyDescent="0.3">
      <c r="A1873" t="s">
        <v>1995</v>
      </c>
      <c r="B1873" s="3" t="s">
        <v>1</v>
      </c>
      <c r="C1873" s="3">
        <v>30</v>
      </c>
      <c r="D1873" s="3" t="str">
        <f t="shared" si="43"/>
        <v xml:space="preserve">251 </v>
      </c>
      <c r="E1873" s="3">
        <v>5</v>
      </c>
      <c r="I1873" t="s">
        <v>34</v>
      </c>
      <c r="J1873" s="3">
        <f>Table1[[#This Row],[Quantity_Sold (int)]]/Table1[[#This Row],[Quantity_In_Inventory]]</f>
        <v>8.3666666666666671</v>
      </c>
      <c r="M1873" t="str" cm="1">
        <f t="array" ref="M1873">_xlfn.IFS(AND(L1873 &gt;= 0.5,L1873 &lt;= 1.5), "Perfect", L1873 &lt; 0.5, "Understocked", L1873 &gt; 1.5, "Overstocked")</f>
        <v>Understocked</v>
      </c>
    </row>
    <row r="1874" spans="1:13" hidden="1" x14ac:dyDescent="0.3">
      <c r="A1874" t="s">
        <v>2112</v>
      </c>
      <c r="B1874" s="3" t="s">
        <v>1</v>
      </c>
      <c r="C1874" s="3">
        <v>240</v>
      </c>
      <c r="D1874" s="3" t="str">
        <f t="shared" si="43"/>
        <v xml:space="preserve">66 </v>
      </c>
      <c r="E1874" s="3">
        <v>0</v>
      </c>
      <c r="I1874" t="s">
        <v>285</v>
      </c>
      <c r="J1874" s="3">
        <f>Table1[[#This Row],[Quantity_Sold (int)]]/Table1[[#This Row],[Quantity_In_Inventory]]</f>
        <v>0.27500000000000002</v>
      </c>
      <c r="M1874" t="str" cm="1">
        <f t="array" ref="M1874">_xlfn.IFS(AND(L1874 &gt;= 0.5,L1874 &lt;= 1.5), "Perfect", L1874 &lt; 0.5, "Understocked", L1874 &gt; 1.5, "Overstocked")</f>
        <v>Understocked</v>
      </c>
    </row>
    <row r="1875" spans="1:13" hidden="1" x14ac:dyDescent="0.3">
      <c r="A1875" t="s">
        <v>2113</v>
      </c>
      <c r="B1875" s="3" t="s">
        <v>1</v>
      </c>
      <c r="C1875" s="3">
        <v>50</v>
      </c>
      <c r="D1875" s="3" t="str">
        <f t="shared" si="43"/>
        <v xml:space="preserve">92 </v>
      </c>
      <c r="E1875" s="3">
        <v>3</v>
      </c>
      <c r="I1875" t="s">
        <v>1883</v>
      </c>
      <c r="J1875" s="3">
        <f>Table1[[#This Row],[Quantity_Sold (int)]]/Table1[[#This Row],[Quantity_In_Inventory]]</f>
        <v>1.84</v>
      </c>
      <c r="M1875" t="str" cm="1">
        <f t="array" ref="M1875">_xlfn.IFS(AND(L1875 &gt;= 0.5,L1875 &lt;= 1.5), "Perfect", L1875 &lt; 0.5, "Understocked", L1875 &gt; 1.5, "Overstocked")</f>
        <v>Understocked</v>
      </c>
    </row>
    <row r="1876" spans="1:13" hidden="1" x14ac:dyDescent="0.3">
      <c r="A1876" t="s">
        <v>2114</v>
      </c>
      <c r="B1876" s="3" t="s">
        <v>1</v>
      </c>
      <c r="C1876" s="3">
        <v>8</v>
      </c>
      <c r="D1876" s="3" t="str">
        <f t="shared" si="43"/>
        <v xml:space="preserve">153 </v>
      </c>
      <c r="E1876" s="3">
        <v>51</v>
      </c>
      <c r="I1876" t="s">
        <v>446</v>
      </c>
      <c r="J1876" s="3">
        <f>Table1[[#This Row],[Quantity_Sold (int)]]/Table1[[#This Row],[Quantity_In_Inventory]]</f>
        <v>19.125</v>
      </c>
      <c r="M1876" t="str" cm="1">
        <f t="array" ref="M1876">_xlfn.IFS(AND(L1876 &gt;= 0.5,L1876 &lt;= 1.5), "Perfect", L1876 &lt; 0.5, "Understocked", L1876 &gt; 1.5, "Overstocked")</f>
        <v>Understocked</v>
      </c>
    </row>
    <row r="1877" spans="1:13" hidden="1" x14ac:dyDescent="0.3">
      <c r="A1877" t="s">
        <v>2115</v>
      </c>
      <c r="B1877" s="3" t="s">
        <v>1</v>
      </c>
      <c r="C1877" s="3">
        <v>20</v>
      </c>
      <c r="D1877" s="3" t="str">
        <f t="shared" si="43"/>
        <v xml:space="preserve">67 </v>
      </c>
      <c r="E1877" s="3">
        <v>1</v>
      </c>
      <c r="I1877" t="s">
        <v>1112</v>
      </c>
      <c r="J1877" s="3">
        <f>Table1[[#This Row],[Quantity_Sold (int)]]/Table1[[#This Row],[Quantity_In_Inventory]]</f>
        <v>3.35</v>
      </c>
      <c r="M1877" t="str" cm="1">
        <f t="array" ref="M1877">_xlfn.IFS(AND(L1877 &gt;= 0.5,L1877 &lt;= 1.5), "Perfect", L1877 &lt; 0.5, "Understocked", L1877 &gt; 1.5, "Overstocked")</f>
        <v>Understocked</v>
      </c>
    </row>
    <row r="1878" spans="1:13" hidden="1" x14ac:dyDescent="0.3">
      <c r="A1878" t="s">
        <v>2116</v>
      </c>
      <c r="B1878" s="3" t="s">
        <v>1</v>
      </c>
      <c r="C1878" s="3">
        <v>198</v>
      </c>
      <c r="D1878" s="3" t="str">
        <f t="shared" si="43"/>
        <v xml:space="preserve">96 </v>
      </c>
      <c r="E1878" s="3">
        <v>0</v>
      </c>
      <c r="I1878" t="s">
        <v>1060</v>
      </c>
      <c r="J1878" s="3">
        <f>Table1[[#This Row],[Quantity_Sold (int)]]/Table1[[#This Row],[Quantity_In_Inventory]]</f>
        <v>0.48484848484848486</v>
      </c>
      <c r="M1878" t="str" cm="1">
        <f t="array" ref="M1878">_xlfn.IFS(AND(L1878 &gt;= 0.5,L1878 &lt;= 1.5), "Perfect", L1878 &lt; 0.5, "Understocked", L1878 &gt; 1.5, "Overstocked")</f>
        <v>Understocked</v>
      </c>
    </row>
    <row r="1879" spans="1:13" hidden="1" x14ac:dyDescent="0.3">
      <c r="A1879" t="s">
        <v>2117</v>
      </c>
      <c r="B1879" s="3" t="s">
        <v>1</v>
      </c>
      <c r="C1879" s="3">
        <v>149</v>
      </c>
      <c r="D1879" s="3" t="str">
        <f t="shared" si="43"/>
        <v xml:space="preserve">37 </v>
      </c>
      <c r="E1879" s="3">
        <v>0</v>
      </c>
      <c r="I1879" t="s">
        <v>986</v>
      </c>
      <c r="J1879" s="3">
        <f>Table1[[#This Row],[Quantity_Sold (int)]]/Table1[[#This Row],[Quantity_In_Inventory]]</f>
        <v>0.24832214765100671</v>
      </c>
      <c r="M1879" t="str" cm="1">
        <f t="array" ref="M1879">_xlfn.IFS(AND(L1879 &gt;= 0.5,L1879 &lt;= 1.5), "Perfect", L1879 &lt; 0.5, "Understocked", L1879 &gt; 1.5, "Overstocked")</f>
        <v>Understocked</v>
      </c>
    </row>
    <row r="1880" spans="1:13" hidden="1" x14ac:dyDescent="0.3">
      <c r="A1880" t="s">
        <v>2118</v>
      </c>
      <c r="B1880" s="3" t="s">
        <v>1</v>
      </c>
      <c r="C1880" s="3">
        <v>20</v>
      </c>
      <c r="D1880" s="3" t="str">
        <f t="shared" si="43"/>
        <v xml:space="preserve">3,000 </v>
      </c>
      <c r="E1880" s="3">
        <v>9</v>
      </c>
      <c r="I1880" t="s">
        <v>42</v>
      </c>
      <c r="J1880" s="3">
        <f>Table1[[#This Row],[Quantity_Sold (int)]]/Table1[[#This Row],[Quantity_In_Inventory]]</f>
        <v>0.15</v>
      </c>
      <c r="M1880" t="str" cm="1">
        <f t="array" ref="M1880">_xlfn.IFS(AND(L1880 &gt;= 0.5,L1880 &lt;= 1.5), "Perfect", L1880 &lt; 0.5, "Understocked", L1880 &gt; 1.5, "Overstocked")</f>
        <v>Understocked</v>
      </c>
    </row>
    <row r="1881" spans="1:13" hidden="1" x14ac:dyDescent="0.3">
      <c r="A1881" t="s">
        <v>611</v>
      </c>
      <c r="B1881" s="3" t="s">
        <v>1</v>
      </c>
      <c r="C1881" s="3">
        <v>17471</v>
      </c>
      <c r="D1881" s="3" t="str">
        <f t="shared" si="43"/>
        <v xml:space="preserve">224 </v>
      </c>
      <c r="E1881" s="3">
        <v>0</v>
      </c>
      <c r="I1881" t="s">
        <v>1434</v>
      </c>
      <c r="J1881" s="3">
        <f>Table1[[#This Row],[Quantity_Sold (int)]]/Table1[[#This Row],[Quantity_In_Inventory]]</f>
        <v>1.2821246637284643E-2</v>
      </c>
      <c r="M1881" t="str" cm="1">
        <f t="array" ref="M1881">_xlfn.IFS(AND(L1881 &gt;= 0.5,L1881 &lt;= 1.5), "Perfect", L1881 &lt; 0.5, "Understocked", L1881 &gt; 1.5, "Overstocked")</f>
        <v>Understocked</v>
      </c>
    </row>
    <row r="1882" spans="1:13" hidden="1" x14ac:dyDescent="0.3">
      <c r="A1882" t="s">
        <v>2119</v>
      </c>
      <c r="B1882" s="3" t="s">
        <v>1</v>
      </c>
      <c r="C1882" s="3">
        <v>4000</v>
      </c>
      <c r="D1882" s="3" t="str">
        <f t="shared" si="43"/>
        <v xml:space="preserve">95 </v>
      </c>
      <c r="E1882" s="3">
        <v>0</v>
      </c>
      <c r="I1882" t="s">
        <v>119</v>
      </c>
      <c r="J1882" s="3">
        <f>Table1[[#This Row],[Quantity_Sold (int)]]/Table1[[#This Row],[Quantity_In_Inventory]]</f>
        <v>2.375E-2</v>
      </c>
      <c r="M1882" t="str" cm="1">
        <f t="array" ref="M1882">_xlfn.IFS(AND(L1882 &gt;= 0.5,L1882 &lt;= 1.5), "Perfect", L1882 &lt; 0.5, "Understocked", L1882 &gt; 1.5, "Overstocked")</f>
        <v>Understocked</v>
      </c>
    </row>
    <row r="1883" spans="1:13" hidden="1" x14ac:dyDescent="0.3">
      <c r="A1883" t="s">
        <v>2120</v>
      </c>
      <c r="B1883" s="3" t="s">
        <v>1</v>
      </c>
      <c r="C1883" s="3">
        <v>200</v>
      </c>
      <c r="D1883" s="3" t="str">
        <f t="shared" si="43"/>
        <v xml:space="preserve">52 </v>
      </c>
      <c r="E1883" s="3">
        <v>0</v>
      </c>
      <c r="I1883" t="s">
        <v>183</v>
      </c>
      <c r="J1883" s="3">
        <f>Table1[[#This Row],[Quantity_Sold (int)]]/Table1[[#This Row],[Quantity_In_Inventory]]</f>
        <v>0.26</v>
      </c>
      <c r="M1883" t="str" cm="1">
        <f t="array" ref="M1883">_xlfn.IFS(AND(L1883 &gt;= 0.5,L1883 &lt;= 1.5), "Perfect", L1883 &lt; 0.5, "Understocked", L1883 &gt; 1.5, "Overstocked")</f>
        <v>Understocked</v>
      </c>
    </row>
    <row r="1884" spans="1:13" hidden="1" x14ac:dyDescent="0.3">
      <c r="A1884" t="s">
        <v>2121</v>
      </c>
      <c r="B1884" s="3" t="s">
        <v>1</v>
      </c>
      <c r="C1884" s="3">
        <v>18</v>
      </c>
      <c r="D1884" s="3" t="str">
        <f t="shared" si="43"/>
        <v xml:space="preserve">51 </v>
      </c>
      <c r="E1884" s="3">
        <v>0</v>
      </c>
      <c r="I1884" t="s">
        <v>926</v>
      </c>
      <c r="J1884" s="3">
        <f>Table1[[#This Row],[Quantity_Sold (int)]]/Table1[[#This Row],[Quantity_In_Inventory]]</f>
        <v>2.8333333333333335</v>
      </c>
      <c r="M1884" t="str" cm="1">
        <f t="array" ref="M1884">_xlfn.IFS(AND(L1884 &gt;= 0.5,L1884 &lt;= 1.5), "Perfect", L1884 &lt; 0.5, "Understocked", L1884 &gt; 1.5, "Overstocked")</f>
        <v>Understocked</v>
      </c>
    </row>
    <row r="1885" spans="1:13" hidden="1" x14ac:dyDescent="0.3">
      <c r="A1885" t="s">
        <v>2122</v>
      </c>
      <c r="B1885" s="3" t="s">
        <v>1</v>
      </c>
      <c r="C1885" s="3">
        <v>11</v>
      </c>
      <c r="D1885" s="3" t="str">
        <f t="shared" si="43"/>
        <v xml:space="preserve">46 </v>
      </c>
      <c r="E1885" s="3">
        <v>1</v>
      </c>
      <c r="I1885" t="s">
        <v>14</v>
      </c>
      <c r="J1885" s="3">
        <f>Table1[[#This Row],[Quantity_Sold (int)]]/Table1[[#This Row],[Quantity_In_Inventory]]</f>
        <v>4.1818181818181817</v>
      </c>
      <c r="M1885" t="str" cm="1">
        <f t="array" ref="M1885">_xlfn.IFS(AND(L1885 &gt;= 0.5,L1885 &lt;= 1.5), "Perfect", L1885 &lt; 0.5, "Understocked", L1885 &gt; 1.5, "Overstocked")</f>
        <v>Understocked</v>
      </c>
    </row>
    <row r="1886" spans="1:13" hidden="1" x14ac:dyDescent="0.3">
      <c r="A1886" t="s">
        <v>2123</v>
      </c>
      <c r="B1886" s="3" t="s">
        <v>1</v>
      </c>
      <c r="C1886" s="3">
        <v>22</v>
      </c>
      <c r="D1886" s="3" t="str">
        <f t="shared" si="43"/>
        <v xml:space="preserve">23 </v>
      </c>
      <c r="E1886" s="3">
        <v>0</v>
      </c>
      <c r="I1886" t="s">
        <v>54</v>
      </c>
      <c r="J1886" s="3">
        <f>Table1[[#This Row],[Quantity_Sold (int)]]/Table1[[#This Row],[Quantity_In_Inventory]]</f>
        <v>1.0454545454545454</v>
      </c>
      <c r="M1886" t="str" cm="1">
        <f t="array" ref="M1886">_xlfn.IFS(AND(L1886 &gt;= 0.5,L1886 &lt;= 1.5), "Perfect", L1886 &lt; 0.5, "Understocked", L1886 &gt; 1.5, "Overstocked")</f>
        <v>Understocked</v>
      </c>
    </row>
    <row r="1887" spans="1:13" hidden="1" x14ac:dyDescent="0.3">
      <c r="A1887" t="s">
        <v>2124</v>
      </c>
      <c r="B1887" s="3" t="s">
        <v>1</v>
      </c>
      <c r="C1887" s="3">
        <v>28</v>
      </c>
      <c r="D1887" s="3" t="str">
        <f t="shared" si="43"/>
        <v xml:space="preserve">78 </v>
      </c>
      <c r="E1887" s="3">
        <v>10</v>
      </c>
      <c r="I1887" t="s">
        <v>982</v>
      </c>
      <c r="J1887" s="3">
        <f>Table1[[#This Row],[Quantity_Sold (int)]]/Table1[[#This Row],[Quantity_In_Inventory]]</f>
        <v>2.7857142857142856</v>
      </c>
      <c r="M1887" t="str" cm="1">
        <f t="array" ref="M1887">_xlfn.IFS(AND(L1887 &gt;= 0.5,L1887 &lt;= 1.5), "Perfect", L1887 &lt; 0.5, "Understocked", L1887 &gt; 1.5, "Overstocked")</f>
        <v>Understocked</v>
      </c>
    </row>
    <row r="1888" spans="1:13" hidden="1" x14ac:dyDescent="0.3">
      <c r="A1888" t="s">
        <v>2125</v>
      </c>
      <c r="B1888" s="3" t="s">
        <v>1</v>
      </c>
      <c r="C1888" s="3">
        <v>39</v>
      </c>
      <c r="D1888" s="3" t="str">
        <f t="shared" si="43"/>
        <v xml:space="preserve">45 </v>
      </c>
      <c r="E1888" s="3">
        <v>0</v>
      </c>
      <c r="I1888" t="s">
        <v>63</v>
      </c>
      <c r="J1888" s="3">
        <f>Table1[[#This Row],[Quantity_Sold (int)]]/Table1[[#This Row],[Quantity_In_Inventory]]</f>
        <v>1.1538461538461537</v>
      </c>
      <c r="M1888" t="str" cm="1">
        <f t="array" ref="M1888">_xlfn.IFS(AND(L1888 &gt;= 0.5,L1888 &lt;= 1.5), "Perfect", L1888 &lt; 0.5, "Understocked", L1888 &gt; 1.5, "Overstocked")</f>
        <v>Understocked</v>
      </c>
    </row>
    <row r="1889" spans="1:13" hidden="1" x14ac:dyDescent="0.3">
      <c r="A1889" t="s">
        <v>2126</v>
      </c>
      <c r="B1889" s="3" t="s">
        <v>1</v>
      </c>
      <c r="C1889" s="3">
        <v>23</v>
      </c>
      <c r="D1889" s="3" t="str">
        <f t="shared" si="43"/>
        <v xml:space="preserve">106 </v>
      </c>
      <c r="E1889" s="3">
        <v>13</v>
      </c>
      <c r="I1889" t="s">
        <v>1825</v>
      </c>
      <c r="J1889" s="3">
        <f>Table1[[#This Row],[Quantity_Sold (int)]]/Table1[[#This Row],[Quantity_In_Inventory]]</f>
        <v>4.6086956521739131</v>
      </c>
      <c r="M1889" t="str" cm="1">
        <f t="array" ref="M1889">_xlfn.IFS(AND(L1889 &gt;= 0.5,L1889 &lt;= 1.5), "Perfect", L1889 &lt; 0.5, "Understocked", L1889 &gt; 1.5, "Overstocked")</f>
        <v>Understocked</v>
      </c>
    </row>
    <row r="1890" spans="1:13" hidden="1" x14ac:dyDescent="0.3">
      <c r="A1890" t="s">
        <v>2127</v>
      </c>
      <c r="B1890" s="3" t="s">
        <v>1</v>
      </c>
      <c r="C1890" s="3">
        <v>55</v>
      </c>
      <c r="D1890" s="3" t="str">
        <f t="shared" si="43"/>
        <v xml:space="preserve">132 </v>
      </c>
      <c r="E1890" s="3">
        <v>5</v>
      </c>
      <c r="I1890" t="s">
        <v>666</v>
      </c>
      <c r="J1890" s="3">
        <f>Table1[[#This Row],[Quantity_Sold (int)]]/Table1[[#This Row],[Quantity_In_Inventory]]</f>
        <v>2.4</v>
      </c>
      <c r="M1890" t="str" cm="1">
        <f t="array" ref="M1890">_xlfn.IFS(AND(L1890 &gt;= 0.5,L1890 &lt;= 1.5), "Perfect", L1890 &lt; 0.5, "Understocked", L1890 &gt; 1.5, "Overstocked")</f>
        <v>Understocked</v>
      </c>
    </row>
    <row r="1891" spans="1:13" hidden="1" x14ac:dyDescent="0.3">
      <c r="A1891" t="s">
        <v>2128</v>
      </c>
      <c r="B1891" s="3" t="s">
        <v>1</v>
      </c>
      <c r="C1891" s="3">
        <v>2000</v>
      </c>
      <c r="D1891" s="3" t="str">
        <f t="shared" si="43"/>
        <v xml:space="preserve">136 </v>
      </c>
      <c r="E1891" s="3">
        <v>0</v>
      </c>
      <c r="I1891" t="s">
        <v>1622</v>
      </c>
      <c r="J1891" s="3">
        <f>Table1[[#This Row],[Quantity_Sold (int)]]/Table1[[#This Row],[Quantity_In_Inventory]]</f>
        <v>6.8000000000000005E-2</v>
      </c>
      <c r="M1891" t="str" cm="1">
        <f t="array" ref="M1891">_xlfn.IFS(AND(L1891 &gt;= 0.5,L1891 &lt;= 1.5), "Perfect", L1891 &lt; 0.5, "Understocked", L1891 &gt; 1.5, "Overstocked")</f>
        <v>Understocked</v>
      </c>
    </row>
    <row r="1892" spans="1:13" hidden="1" x14ac:dyDescent="0.3">
      <c r="A1892" t="s">
        <v>2129</v>
      </c>
      <c r="B1892" s="3" t="s">
        <v>1</v>
      </c>
      <c r="C1892" s="3">
        <v>8</v>
      </c>
      <c r="D1892" s="3" t="str">
        <f t="shared" si="43"/>
        <v xml:space="preserve">1,000 </v>
      </c>
      <c r="E1892" s="3">
        <v>6</v>
      </c>
      <c r="I1892" t="s">
        <v>12</v>
      </c>
      <c r="J1892" s="3">
        <f>Table1[[#This Row],[Quantity_Sold (int)]]/Table1[[#This Row],[Quantity_In_Inventory]]</f>
        <v>0.125</v>
      </c>
      <c r="M1892" t="str" cm="1">
        <f t="array" ref="M1892">_xlfn.IFS(AND(L1892 &gt;= 0.5,L1892 &lt;= 1.5), "Perfect", L1892 &lt; 0.5, "Understocked", L1892 &gt; 1.5, "Overstocked")</f>
        <v>Understocked</v>
      </c>
    </row>
    <row r="1893" spans="1:13" hidden="1" x14ac:dyDescent="0.3">
      <c r="A1893" t="s">
        <v>2130</v>
      </c>
      <c r="B1893" s="3" t="s">
        <v>1</v>
      </c>
      <c r="C1893" s="3">
        <v>500</v>
      </c>
      <c r="D1893" s="3" t="str">
        <f t="shared" si="43"/>
        <v xml:space="preserve">1,000 </v>
      </c>
      <c r="E1893" s="3">
        <v>1</v>
      </c>
      <c r="I1893" t="s">
        <v>12</v>
      </c>
      <c r="J1893" s="3">
        <f>Table1[[#This Row],[Quantity_Sold (int)]]/Table1[[#This Row],[Quantity_In_Inventory]]</f>
        <v>2E-3</v>
      </c>
      <c r="M1893" t="str" cm="1">
        <f t="array" ref="M1893">_xlfn.IFS(AND(L1893 &gt;= 0.5,L1893 &lt;= 1.5), "Perfect", L1893 &lt; 0.5, "Understocked", L1893 &gt; 1.5, "Overstocked")</f>
        <v>Understocked</v>
      </c>
    </row>
    <row r="1894" spans="1:13" hidden="1" x14ac:dyDescent="0.3">
      <c r="A1894" t="s">
        <v>2131</v>
      </c>
      <c r="B1894" s="3" t="s">
        <v>1</v>
      </c>
      <c r="C1894" s="3">
        <v>282</v>
      </c>
      <c r="D1894" s="3" t="str">
        <f t="shared" si="43"/>
        <v xml:space="preserve">275 </v>
      </c>
      <c r="E1894" s="3">
        <v>5</v>
      </c>
      <c r="I1894" t="s">
        <v>1083</v>
      </c>
      <c r="J1894" s="3">
        <f>Table1[[#This Row],[Quantity_Sold (int)]]/Table1[[#This Row],[Quantity_In_Inventory]]</f>
        <v>0.97517730496453903</v>
      </c>
      <c r="M1894" t="str" cm="1">
        <f t="array" ref="M1894">_xlfn.IFS(AND(L1894 &gt;= 0.5,L1894 &lt;= 1.5), "Perfect", L1894 &lt; 0.5, "Understocked", L1894 &gt; 1.5, "Overstocked")</f>
        <v>Understocked</v>
      </c>
    </row>
    <row r="1895" spans="1:13" hidden="1" x14ac:dyDescent="0.3">
      <c r="A1895" t="s">
        <v>2132</v>
      </c>
      <c r="B1895" s="3" t="s">
        <v>1</v>
      </c>
      <c r="C1895" s="3">
        <v>77</v>
      </c>
      <c r="D1895" s="3" t="str">
        <f t="shared" si="43"/>
        <v xml:space="preserve">500 </v>
      </c>
      <c r="E1895" s="3">
        <v>15</v>
      </c>
      <c r="I1895" t="s">
        <v>27</v>
      </c>
      <c r="J1895" s="3">
        <f>Table1[[#This Row],[Quantity_Sold (int)]]/Table1[[#This Row],[Quantity_In_Inventory]]</f>
        <v>6.4935064935064934</v>
      </c>
      <c r="M1895" t="str" cm="1">
        <f t="array" ref="M1895">_xlfn.IFS(AND(L1895 &gt;= 0.5,L1895 &lt;= 1.5), "Perfect", L1895 &lt; 0.5, "Understocked", L1895 &gt; 1.5, "Overstocked")</f>
        <v>Understocked</v>
      </c>
    </row>
    <row r="1896" spans="1:13" hidden="1" x14ac:dyDescent="0.3">
      <c r="A1896" t="s">
        <v>2133</v>
      </c>
      <c r="B1896" s="3" t="s">
        <v>1</v>
      </c>
      <c r="C1896" s="3">
        <v>7037</v>
      </c>
      <c r="D1896" s="3" t="str">
        <f t="shared" si="43"/>
        <v xml:space="preserve">106 </v>
      </c>
      <c r="E1896" s="3">
        <v>7</v>
      </c>
      <c r="I1896" t="s">
        <v>1825</v>
      </c>
      <c r="J1896" s="3">
        <f>Table1[[#This Row],[Quantity_Sold (int)]]/Table1[[#This Row],[Quantity_In_Inventory]]</f>
        <v>1.5063237174932499E-2</v>
      </c>
      <c r="M1896" t="str" cm="1">
        <f t="array" ref="M1896">_xlfn.IFS(AND(L1896 &gt;= 0.5,L1896 &lt;= 1.5), "Perfect", L1896 &lt; 0.5, "Understocked", L1896 &gt; 1.5, "Overstocked")</f>
        <v>Understocked</v>
      </c>
    </row>
    <row r="1897" spans="1:13" hidden="1" x14ac:dyDescent="0.3">
      <c r="A1897" t="s">
        <v>2134</v>
      </c>
      <c r="B1897" s="3" t="s">
        <v>1</v>
      </c>
      <c r="C1897" s="3">
        <v>367</v>
      </c>
      <c r="D1897" s="3" t="str">
        <f t="shared" si="43"/>
        <v xml:space="preserve">187 </v>
      </c>
      <c r="E1897" s="3">
        <v>1</v>
      </c>
      <c r="I1897" t="s">
        <v>1073</v>
      </c>
      <c r="J1897" s="3">
        <f>Table1[[#This Row],[Quantity_Sold (int)]]/Table1[[#This Row],[Quantity_In_Inventory]]</f>
        <v>0.50953678474114439</v>
      </c>
      <c r="M1897" t="str" cm="1">
        <f t="array" ref="M1897">_xlfn.IFS(AND(L1897 &gt;= 0.5,L1897 &lt;= 1.5), "Perfect", L1897 &lt; 0.5, "Understocked", L1897 &gt; 1.5, "Overstocked")</f>
        <v>Understocked</v>
      </c>
    </row>
    <row r="1898" spans="1:13" hidden="1" x14ac:dyDescent="0.3">
      <c r="A1898" t="s">
        <v>2135</v>
      </c>
      <c r="B1898" s="3" t="s">
        <v>1</v>
      </c>
      <c r="C1898" s="3">
        <v>150</v>
      </c>
      <c r="D1898" s="3" t="str">
        <f t="shared" si="43"/>
        <v xml:space="preserve">471 </v>
      </c>
      <c r="E1898" s="3">
        <v>6</v>
      </c>
      <c r="I1898" t="s">
        <v>1858</v>
      </c>
      <c r="J1898" s="3">
        <f>Table1[[#This Row],[Quantity_Sold (int)]]/Table1[[#This Row],[Quantity_In_Inventory]]</f>
        <v>3.14</v>
      </c>
      <c r="M1898" t="str" cm="1">
        <f t="array" ref="M1898">_xlfn.IFS(AND(L1898 &gt;= 0.5,L1898 &lt;= 1.5), "Perfect", L1898 &lt; 0.5, "Understocked", L1898 &gt; 1.5, "Overstocked")</f>
        <v>Understocked</v>
      </c>
    </row>
    <row r="1899" spans="1:13" hidden="1" x14ac:dyDescent="0.3">
      <c r="A1899" t="s">
        <v>2136</v>
      </c>
      <c r="B1899" s="3" t="s">
        <v>1</v>
      </c>
      <c r="C1899" s="3">
        <v>2</v>
      </c>
      <c r="D1899" s="3" t="str">
        <f t="shared" si="43"/>
        <v xml:space="preserve">76 </v>
      </c>
      <c r="E1899" s="3">
        <v>7</v>
      </c>
      <c r="I1899" t="s">
        <v>388</v>
      </c>
      <c r="J1899" s="3">
        <f>Table1[[#This Row],[Quantity_Sold (int)]]/Table1[[#This Row],[Quantity_In_Inventory]]</f>
        <v>38</v>
      </c>
      <c r="M1899" t="str" cm="1">
        <f t="array" ref="M1899">_xlfn.IFS(AND(L1899 &gt;= 0.5,L1899 &lt;= 1.5), "Perfect", L1899 &lt; 0.5, "Understocked", L1899 &gt; 1.5, "Overstocked")</f>
        <v>Understocked</v>
      </c>
    </row>
    <row r="1900" spans="1:13" hidden="1" x14ac:dyDescent="0.3">
      <c r="A1900" t="s">
        <v>2137</v>
      </c>
      <c r="B1900" s="3" t="s">
        <v>1</v>
      </c>
      <c r="C1900" s="3">
        <v>3</v>
      </c>
      <c r="D1900" s="3" t="str">
        <f t="shared" si="43"/>
        <v xml:space="preserve">209 </v>
      </c>
      <c r="E1900" s="3">
        <v>2</v>
      </c>
      <c r="I1900" t="s">
        <v>744</v>
      </c>
      <c r="J1900" s="3">
        <f>Table1[[#This Row],[Quantity_Sold (int)]]/Table1[[#This Row],[Quantity_In_Inventory]]</f>
        <v>69.666666666666671</v>
      </c>
      <c r="M1900" t="str" cm="1">
        <f t="array" ref="M1900">_xlfn.IFS(AND(L1900 &gt;= 0.5,L1900 &lt;= 1.5), "Perfect", L1900 &lt; 0.5, "Understocked", L1900 &gt; 1.5, "Overstocked")</f>
        <v>Understocked</v>
      </c>
    </row>
    <row r="1901" spans="1:13" hidden="1" x14ac:dyDescent="0.3">
      <c r="A1901" t="s">
        <v>2138</v>
      </c>
      <c r="B1901" s="3" t="s">
        <v>1</v>
      </c>
      <c r="C1901" s="3">
        <v>197</v>
      </c>
      <c r="D1901" s="3" t="str">
        <f t="shared" si="43"/>
        <v xml:space="preserve">25 </v>
      </c>
      <c r="E1901" s="3">
        <v>4</v>
      </c>
      <c r="I1901" t="s">
        <v>738</v>
      </c>
      <c r="J1901" s="3">
        <f>Table1[[#This Row],[Quantity_Sold (int)]]/Table1[[#This Row],[Quantity_In_Inventory]]</f>
        <v>0.12690355329949238</v>
      </c>
      <c r="M1901" t="str" cm="1">
        <f t="array" ref="M1901">_xlfn.IFS(AND(L1901 &gt;= 0.5,L1901 &lt;= 1.5), "Perfect", L1901 &lt; 0.5, "Understocked", L1901 &gt; 1.5, "Overstocked")</f>
        <v>Understocked</v>
      </c>
    </row>
    <row r="1902" spans="1:13" hidden="1" x14ac:dyDescent="0.3">
      <c r="A1902" t="s">
        <v>2139</v>
      </c>
      <c r="B1902" s="3" t="s">
        <v>1</v>
      </c>
      <c r="C1902" s="3">
        <v>30</v>
      </c>
      <c r="D1902" s="3" t="str">
        <f t="shared" si="43"/>
        <v xml:space="preserve">103 </v>
      </c>
      <c r="E1902" s="3">
        <v>8</v>
      </c>
      <c r="I1902" t="s">
        <v>702</v>
      </c>
      <c r="J1902" s="3">
        <f>Table1[[#This Row],[Quantity_Sold (int)]]/Table1[[#This Row],[Quantity_In_Inventory]]</f>
        <v>3.4333333333333331</v>
      </c>
      <c r="M1902" t="str" cm="1">
        <f t="array" ref="M1902">_xlfn.IFS(AND(L1902 &gt;= 0.5,L1902 &lt;= 1.5), "Perfect", L1902 &lt; 0.5, "Understocked", L1902 &gt; 1.5, "Overstocked")</f>
        <v>Understocked</v>
      </c>
    </row>
    <row r="1903" spans="1:13" hidden="1" x14ac:dyDescent="0.3">
      <c r="A1903" t="s">
        <v>2140</v>
      </c>
      <c r="B1903" s="3" t="s">
        <v>1</v>
      </c>
      <c r="C1903" s="3">
        <v>12</v>
      </c>
      <c r="D1903" s="3" t="str">
        <f t="shared" si="43"/>
        <v xml:space="preserve">44 </v>
      </c>
      <c r="E1903" s="3">
        <v>2</v>
      </c>
      <c r="I1903" t="s">
        <v>527</v>
      </c>
      <c r="J1903" s="3">
        <f>Table1[[#This Row],[Quantity_Sold (int)]]/Table1[[#This Row],[Quantity_In_Inventory]]</f>
        <v>3.6666666666666665</v>
      </c>
      <c r="M1903" t="str" cm="1">
        <f t="array" ref="M1903">_xlfn.IFS(AND(L1903 &gt;= 0.5,L1903 &lt;= 1.5), "Perfect", L1903 &lt; 0.5, "Understocked", L1903 &gt; 1.5, "Overstocked")</f>
        <v>Understocked</v>
      </c>
    </row>
    <row r="1904" spans="1:13" hidden="1" x14ac:dyDescent="0.3">
      <c r="A1904" t="s">
        <v>2141</v>
      </c>
      <c r="B1904" s="3" t="s">
        <v>1</v>
      </c>
      <c r="C1904" s="3">
        <v>3</v>
      </c>
      <c r="D1904" s="3" t="str">
        <f t="shared" si="43"/>
        <v xml:space="preserve">22 </v>
      </c>
      <c r="E1904" s="3">
        <v>0</v>
      </c>
      <c r="I1904" t="s">
        <v>357</v>
      </c>
      <c r="J1904" s="3">
        <f>Table1[[#This Row],[Quantity_Sold (int)]]/Table1[[#This Row],[Quantity_In_Inventory]]</f>
        <v>7.333333333333333</v>
      </c>
      <c r="M1904" t="str" cm="1">
        <f t="array" ref="M1904">_xlfn.IFS(AND(L1904 &gt;= 0.5,L1904 &lt;= 1.5), "Perfect", L1904 &lt; 0.5, "Understocked", L1904 &gt; 1.5, "Overstocked")</f>
        <v>Understocked</v>
      </c>
    </row>
    <row r="1905" spans="1:13" hidden="1" x14ac:dyDescent="0.3">
      <c r="A1905" t="s">
        <v>2142</v>
      </c>
      <c r="B1905" s="3" t="s">
        <v>1</v>
      </c>
      <c r="C1905" s="3">
        <v>1</v>
      </c>
      <c r="D1905" s="3" t="str">
        <f t="shared" si="43"/>
        <v xml:space="preserve">66 </v>
      </c>
      <c r="E1905" s="3">
        <v>3</v>
      </c>
      <c r="I1905" t="s">
        <v>285</v>
      </c>
      <c r="J1905" s="3">
        <f>Table1[[#This Row],[Quantity_Sold (int)]]/Table1[[#This Row],[Quantity_In_Inventory]]</f>
        <v>66</v>
      </c>
      <c r="M1905" t="str" cm="1">
        <f t="array" ref="M1905">_xlfn.IFS(AND(L1905 &gt;= 0.5,L1905 &lt;= 1.5), "Perfect", L1905 &lt; 0.5, "Understocked", L1905 &gt; 1.5, "Overstocked")</f>
        <v>Understocked</v>
      </c>
    </row>
    <row r="1906" spans="1:13" hidden="1" x14ac:dyDescent="0.3">
      <c r="A1906" t="s">
        <v>2143</v>
      </c>
      <c r="B1906" s="3" t="s">
        <v>1</v>
      </c>
      <c r="C1906" s="3">
        <v>1</v>
      </c>
      <c r="D1906" s="3" t="str">
        <f t="shared" si="43"/>
        <v xml:space="preserve">81 </v>
      </c>
      <c r="E1906" s="3">
        <v>1</v>
      </c>
      <c r="I1906" t="s">
        <v>622</v>
      </c>
      <c r="J1906" s="3">
        <f>Table1[[#This Row],[Quantity_Sold (int)]]/Table1[[#This Row],[Quantity_In_Inventory]]</f>
        <v>81</v>
      </c>
      <c r="M1906" t="str" cm="1">
        <f t="array" ref="M1906">_xlfn.IFS(AND(L1906 &gt;= 0.5,L1906 &lt;= 1.5), "Perfect", L1906 &lt; 0.5, "Understocked", L1906 &gt; 1.5, "Overstocked")</f>
        <v>Understocked</v>
      </c>
    </row>
    <row r="1907" spans="1:13" hidden="1" x14ac:dyDescent="0.3">
      <c r="A1907" t="s">
        <v>2144</v>
      </c>
      <c r="B1907" s="3" t="s">
        <v>1</v>
      </c>
      <c r="C1907" s="3">
        <v>10000</v>
      </c>
      <c r="D1907" s="3" t="str">
        <f t="shared" si="43"/>
        <v xml:space="preserve">67 </v>
      </c>
      <c r="E1907" s="3">
        <v>0</v>
      </c>
      <c r="I1907" t="s">
        <v>1112</v>
      </c>
      <c r="J1907" s="3">
        <f>Table1[[#This Row],[Quantity_Sold (int)]]/Table1[[#This Row],[Quantity_In_Inventory]]</f>
        <v>6.7000000000000002E-3</v>
      </c>
      <c r="M1907" t="str" cm="1">
        <f t="array" ref="M1907">_xlfn.IFS(AND(L1907 &gt;= 0.5,L1907 &lt;= 1.5), "Perfect", L1907 &lt; 0.5, "Understocked", L1907 &gt; 1.5, "Overstocked")</f>
        <v>Understocked</v>
      </c>
    </row>
    <row r="1908" spans="1:13" hidden="1" x14ac:dyDescent="0.3">
      <c r="A1908" t="s">
        <v>2145</v>
      </c>
      <c r="B1908" s="3" t="s">
        <v>1</v>
      </c>
      <c r="C1908" s="3">
        <v>62</v>
      </c>
      <c r="D1908" s="3" t="str">
        <f t="shared" si="43"/>
        <v xml:space="preserve">32 </v>
      </c>
      <c r="E1908" s="3">
        <v>4</v>
      </c>
      <c r="I1908" t="s">
        <v>948</v>
      </c>
      <c r="J1908" s="3">
        <f>Table1[[#This Row],[Quantity_Sold (int)]]/Table1[[#This Row],[Quantity_In_Inventory]]</f>
        <v>0.5161290322580645</v>
      </c>
      <c r="M1908" t="str" cm="1">
        <f t="array" ref="M1908">_xlfn.IFS(AND(L1908 &gt;= 0.5,L1908 &lt;= 1.5), "Perfect", L1908 &lt; 0.5, "Understocked", L1908 &gt; 1.5, "Overstocked")</f>
        <v>Understocked</v>
      </c>
    </row>
    <row r="1909" spans="1:13" hidden="1" x14ac:dyDescent="0.3">
      <c r="A1909" t="s">
        <v>1859</v>
      </c>
      <c r="B1909" s="3" t="s">
        <v>1</v>
      </c>
      <c r="C1909" s="3">
        <v>188</v>
      </c>
      <c r="D1909" s="3" t="str">
        <f t="shared" si="43"/>
        <v xml:space="preserve">26 </v>
      </c>
      <c r="E1909" s="3">
        <v>7</v>
      </c>
      <c r="I1909" t="s">
        <v>512</v>
      </c>
      <c r="J1909" s="3">
        <f>Table1[[#This Row],[Quantity_Sold (int)]]/Table1[[#This Row],[Quantity_In_Inventory]]</f>
        <v>0.13829787234042554</v>
      </c>
      <c r="M1909" t="str" cm="1">
        <f t="array" ref="M1909">_xlfn.IFS(AND(L1909 &gt;= 0.5,L1909 &lt;= 1.5), "Perfect", L1909 &lt; 0.5, "Understocked", L1909 &gt; 1.5, "Overstocked")</f>
        <v>Understocked</v>
      </c>
    </row>
    <row r="1910" spans="1:13" hidden="1" x14ac:dyDescent="0.3">
      <c r="A1910" t="s">
        <v>2146</v>
      </c>
      <c r="B1910" s="3" t="s">
        <v>1</v>
      </c>
      <c r="C1910" s="3">
        <v>4323</v>
      </c>
      <c r="D1910" s="3" t="str">
        <f t="shared" si="43"/>
        <v xml:space="preserve">102 </v>
      </c>
      <c r="E1910" s="3">
        <v>6</v>
      </c>
      <c r="I1910" t="s">
        <v>297</v>
      </c>
      <c r="J1910" s="3">
        <f>Table1[[#This Row],[Quantity_Sold (int)]]/Table1[[#This Row],[Quantity_In_Inventory]]</f>
        <v>2.3594725884802221E-2</v>
      </c>
      <c r="M1910" t="str" cm="1">
        <f t="array" ref="M1910">_xlfn.IFS(AND(L1910 &gt;= 0.5,L1910 &lt;= 1.5), "Perfect", L1910 &lt; 0.5, "Understocked", L1910 &gt; 1.5, "Overstocked")</f>
        <v>Understocked</v>
      </c>
    </row>
    <row r="1911" spans="1:13" hidden="1" x14ac:dyDescent="0.3">
      <c r="A1911" t="s">
        <v>2147</v>
      </c>
      <c r="B1911" s="3" t="s">
        <v>1</v>
      </c>
      <c r="C1911" s="3">
        <v>300</v>
      </c>
      <c r="D1911" s="3" t="str">
        <f t="shared" si="43"/>
        <v xml:space="preserve">50 </v>
      </c>
      <c r="E1911" s="3">
        <v>0</v>
      </c>
      <c r="I1911" t="s">
        <v>256</v>
      </c>
      <c r="J1911" s="3">
        <f>Table1[[#This Row],[Quantity_Sold (int)]]/Table1[[#This Row],[Quantity_In_Inventory]]</f>
        <v>0.16666666666666666</v>
      </c>
      <c r="M1911" t="str" cm="1">
        <f t="array" ref="M1911">_xlfn.IFS(AND(L1911 &gt;= 0.5,L1911 &lt;= 1.5), "Perfect", L1911 &lt; 0.5, "Understocked", L1911 &gt; 1.5, "Overstocked")</f>
        <v>Understocked</v>
      </c>
    </row>
    <row r="1912" spans="1:13" hidden="1" x14ac:dyDescent="0.3">
      <c r="A1912" t="s">
        <v>2148</v>
      </c>
      <c r="B1912" s="3" t="s">
        <v>1</v>
      </c>
      <c r="C1912" s="3">
        <v>1555</v>
      </c>
      <c r="D1912" s="3" t="str">
        <f t="shared" si="43"/>
        <v xml:space="preserve">130 </v>
      </c>
      <c r="E1912" s="3">
        <v>4</v>
      </c>
      <c r="I1912" t="s">
        <v>2149</v>
      </c>
      <c r="J1912" s="3">
        <f>Table1[[#This Row],[Quantity_Sold (int)]]/Table1[[#This Row],[Quantity_In_Inventory]]</f>
        <v>8.3601286173633438E-2</v>
      </c>
      <c r="M1912" t="str" cm="1">
        <f t="array" ref="M1912">_xlfn.IFS(AND(L1912 &gt;= 0.5,L1912 &lt;= 1.5), "Perfect", L1912 &lt; 0.5, "Understocked", L1912 &gt; 1.5, "Overstocked")</f>
        <v>Understocked</v>
      </c>
    </row>
    <row r="1913" spans="1:13" hidden="1" x14ac:dyDescent="0.3">
      <c r="A1913" t="s">
        <v>2150</v>
      </c>
      <c r="B1913" s="3" t="s">
        <v>1</v>
      </c>
      <c r="C1913" s="3">
        <v>81</v>
      </c>
      <c r="D1913" s="3" t="str">
        <f t="shared" si="43"/>
        <v xml:space="preserve">40 </v>
      </c>
      <c r="E1913" s="3">
        <v>3</v>
      </c>
      <c r="I1913" t="s">
        <v>685</v>
      </c>
      <c r="J1913" s="3">
        <f>Table1[[#This Row],[Quantity_Sold (int)]]/Table1[[#This Row],[Quantity_In_Inventory]]</f>
        <v>0.49382716049382713</v>
      </c>
      <c r="M1913" t="str" cm="1">
        <f t="array" ref="M1913">_xlfn.IFS(AND(L1913 &gt;= 0.5,L1913 &lt;= 1.5), "Perfect", L1913 &lt; 0.5, "Understocked", L1913 &gt; 1.5, "Overstocked")</f>
        <v>Understocked</v>
      </c>
    </row>
    <row r="1914" spans="1:13" hidden="1" x14ac:dyDescent="0.3">
      <c r="A1914" t="s">
        <v>2151</v>
      </c>
      <c r="B1914" s="3" t="s">
        <v>1</v>
      </c>
      <c r="C1914" s="3">
        <v>1588</v>
      </c>
      <c r="D1914" s="3" t="str">
        <f t="shared" si="43"/>
        <v xml:space="preserve">303 </v>
      </c>
      <c r="E1914" s="3">
        <v>6</v>
      </c>
      <c r="I1914" t="s">
        <v>2152</v>
      </c>
      <c r="J1914" s="3">
        <f>Table1[[#This Row],[Quantity_Sold (int)]]/Table1[[#This Row],[Quantity_In_Inventory]]</f>
        <v>0.19080604534005038</v>
      </c>
      <c r="M1914" t="str" cm="1">
        <f t="array" ref="M1914">_xlfn.IFS(AND(L1914 &gt;= 0.5,L1914 &lt;= 1.5), "Perfect", L1914 &lt; 0.5, "Understocked", L1914 &gt; 1.5, "Overstocked")</f>
        <v>Understocked</v>
      </c>
    </row>
    <row r="1915" spans="1:13" hidden="1" x14ac:dyDescent="0.3">
      <c r="A1915" t="s">
        <v>2153</v>
      </c>
      <c r="B1915" s="3" t="s">
        <v>1</v>
      </c>
      <c r="C1915" s="3">
        <v>70</v>
      </c>
      <c r="D1915" s="3" t="str">
        <f t="shared" si="43"/>
        <v xml:space="preserve">219 </v>
      </c>
      <c r="E1915" s="3">
        <v>1</v>
      </c>
      <c r="I1915" t="s">
        <v>476</v>
      </c>
      <c r="J1915" s="3">
        <f>Table1[[#This Row],[Quantity_Sold (int)]]/Table1[[#This Row],[Quantity_In_Inventory]]</f>
        <v>3.1285714285714286</v>
      </c>
      <c r="M1915" t="str" cm="1">
        <f t="array" ref="M1915">_xlfn.IFS(AND(L1915 &gt;= 0.5,L1915 &lt;= 1.5), "Perfect", L1915 &lt; 0.5, "Understocked", L1915 &gt; 1.5, "Overstocked")</f>
        <v>Understocked</v>
      </c>
    </row>
    <row r="1916" spans="1:13" hidden="1" x14ac:dyDescent="0.3">
      <c r="A1916" t="s">
        <v>2154</v>
      </c>
      <c r="B1916" s="3" t="s">
        <v>1</v>
      </c>
      <c r="C1916" s="3">
        <v>120</v>
      </c>
      <c r="D1916" s="3" t="str">
        <f t="shared" si="43"/>
        <v xml:space="preserve">140 </v>
      </c>
      <c r="E1916" s="3">
        <v>7</v>
      </c>
      <c r="I1916" t="s">
        <v>395</v>
      </c>
      <c r="J1916" s="3">
        <f>Table1[[#This Row],[Quantity_Sold (int)]]/Table1[[#This Row],[Quantity_In_Inventory]]</f>
        <v>1.1666666666666667</v>
      </c>
      <c r="M1916" t="str" cm="1">
        <f t="array" ref="M1916">_xlfn.IFS(AND(L1916 &gt;= 0.5,L1916 &lt;= 1.5), "Perfect", L1916 &lt; 0.5, "Understocked", L1916 &gt; 1.5, "Overstocked")</f>
        <v>Understocked</v>
      </c>
    </row>
    <row r="1917" spans="1:13" hidden="1" x14ac:dyDescent="0.3">
      <c r="A1917" t="s">
        <v>2155</v>
      </c>
      <c r="B1917" s="3" t="s">
        <v>1</v>
      </c>
      <c r="C1917" s="3">
        <v>17</v>
      </c>
      <c r="D1917" s="3" t="str">
        <f t="shared" si="43"/>
        <v xml:space="preserve">41 </v>
      </c>
      <c r="E1917" s="3">
        <v>9</v>
      </c>
      <c r="I1917" t="s">
        <v>549</v>
      </c>
      <c r="J1917" s="3">
        <f>Table1[[#This Row],[Quantity_Sold (int)]]/Table1[[#This Row],[Quantity_In_Inventory]]</f>
        <v>2.4117647058823528</v>
      </c>
      <c r="M1917" t="str" cm="1">
        <f t="array" ref="M1917">_xlfn.IFS(AND(L1917 &gt;= 0.5,L1917 &lt;= 1.5), "Perfect", L1917 &lt; 0.5, "Understocked", L1917 &gt; 1.5, "Overstocked")</f>
        <v>Understocked</v>
      </c>
    </row>
    <row r="1918" spans="1:13" hidden="1" x14ac:dyDescent="0.3">
      <c r="A1918" t="s">
        <v>2156</v>
      </c>
      <c r="B1918" s="3" t="s">
        <v>1</v>
      </c>
      <c r="C1918" s="3">
        <v>65</v>
      </c>
      <c r="D1918" s="3" t="str">
        <f t="shared" si="43"/>
        <v xml:space="preserve">69 </v>
      </c>
      <c r="E1918" s="3">
        <v>4</v>
      </c>
      <c r="I1918" t="s">
        <v>29</v>
      </c>
      <c r="J1918" s="3">
        <f>Table1[[#This Row],[Quantity_Sold (int)]]/Table1[[#This Row],[Quantity_In_Inventory]]</f>
        <v>1.0615384615384615</v>
      </c>
      <c r="M1918" t="str" cm="1">
        <f t="array" ref="M1918">_xlfn.IFS(AND(L1918 &gt;= 0.5,L1918 &lt;= 1.5), "Perfect", L1918 &lt; 0.5, "Understocked", L1918 &gt; 1.5, "Overstocked")</f>
        <v>Understocked</v>
      </c>
    </row>
    <row r="1919" spans="1:13" hidden="1" x14ac:dyDescent="0.3">
      <c r="A1919" t="s">
        <v>2157</v>
      </c>
      <c r="B1919" s="3" t="s">
        <v>1</v>
      </c>
      <c r="C1919" s="3">
        <v>17</v>
      </c>
      <c r="D1919" s="3" t="str">
        <f t="shared" ref="D1919:D1982" si="44">SUBSTITUTE(SUBSTITUTE(I1919,"sold",""), "+", "")</f>
        <v>83 Vendus</v>
      </c>
      <c r="E1919" s="3">
        <v>11</v>
      </c>
      <c r="I1919" t="s">
        <v>2158</v>
      </c>
      <c r="J1919" s="3" t="e">
        <f>Table1[[#This Row],[Quantity_Sold (int)]]/Table1[[#This Row],[Quantity_In_Inventory]]</f>
        <v>#VALUE!</v>
      </c>
      <c r="M1919" t="str" cm="1">
        <f t="array" ref="M1919">_xlfn.IFS(AND(L1919 &gt;= 0.5,L1919 &lt;= 1.5), "Perfect", L1919 &lt; 0.5, "Understocked", L1919 &gt; 1.5, "Overstocked")</f>
        <v>Understocked</v>
      </c>
    </row>
    <row r="1920" spans="1:13" hidden="1" x14ac:dyDescent="0.3">
      <c r="A1920" t="s">
        <v>2159</v>
      </c>
      <c r="B1920" s="3" t="s">
        <v>1</v>
      </c>
      <c r="C1920" s="3">
        <v>2989</v>
      </c>
      <c r="D1920" s="3" t="str">
        <f t="shared" si="44"/>
        <v xml:space="preserve">55 </v>
      </c>
      <c r="E1920" s="3">
        <v>15</v>
      </c>
      <c r="I1920" t="s">
        <v>939</v>
      </c>
      <c r="J1920" s="3">
        <f>Table1[[#This Row],[Quantity_Sold (int)]]/Table1[[#This Row],[Quantity_In_Inventory]]</f>
        <v>1.8400802944128471E-2</v>
      </c>
      <c r="M1920" t="str" cm="1">
        <f t="array" ref="M1920">_xlfn.IFS(AND(L1920 &gt;= 0.5,L1920 &lt;= 1.5), "Perfect", L1920 &lt; 0.5, "Understocked", L1920 &gt; 1.5, "Overstocked")</f>
        <v>Understocked</v>
      </c>
    </row>
    <row r="1921" spans="1:13" hidden="1" x14ac:dyDescent="0.3">
      <c r="A1921" t="s">
        <v>1693</v>
      </c>
      <c r="B1921" s="3" t="s">
        <v>1</v>
      </c>
      <c r="C1921" s="3">
        <v>73</v>
      </c>
      <c r="D1921" s="3" t="str">
        <f t="shared" si="44"/>
        <v xml:space="preserve">101 </v>
      </c>
      <c r="E1921" s="3">
        <v>1</v>
      </c>
      <c r="I1921" t="s">
        <v>873</v>
      </c>
      <c r="J1921" s="3">
        <f>Table1[[#This Row],[Quantity_Sold (int)]]/Table1[[#This Row],[Quantity_In_Inventory]]</f>
        <v>1.3835616438356164</v>
      </c>
      <c r="M1921" t="str" cm="1">
        <f t="array" ref="M1921">_xlfn.IFS(AND(L1921 &gt;= 0.5,L1921 &lt;= 1.5), "Perfect", L1921 &lt; 0.5, "Understocked", L1921 &gt; 1.5, "Overstocked")</f>
        <v>Understocked</v>
      </c>
    </row>
    <row r="1922" spans="1:13" hidden="1" x14ac:dyDescent="0.3">
      <c r="A1922" t="s">
        <v>2160</v>
      </c>
      <c r="B1922" s="3" t="s">
        <v>1</v>
      </c>
      <c r="C1922" s="3">
        <v>4</v>
      </c>
      <c r="D1922" s="3" t="str">
        <f t="shared" si="44"/>
        <v xml:space="preserve">192 </v>
      </c>
      <c r="E1922" s="3">
        <v>9</v>
      </c>
      <c r="I1922" t="s">
        <v>431</v>
      </c>
      <c r="J1922" s="3">
        <f>Table1[[#This Row],[Quantity_Sold (int)]]/Table1[[#This Row],[Quantity_In_Inventory]]</f>
        <v>48</v>
      </c>
      <c r="M1922" t="str" cm="1">
        <f t="array" ref="M1922">_xlfn.IFS(AND(L1922 &gt;= 0.5,L1922 &lt;= 1.5), "Perfect", L1922 &lt; 0.5, "Understocked", L1922 &gt; 1.5, "Overstocked")</f>
        <v>Understocked</v>
      </c>
    </row>
    <row r="1923" spans="1:13" hidden="1" x14ac:dyDescent="0.3">
      <c r="A1923" t="s">
        <v>2161</v>
      </c>
      <c r="B1923" s="3" t="s">
        <v>1</v>
      </c>
      <c r="C1923" s="3">
        <v>1778</v>
      </c>
      <c r="D1923" s="3" t="str">
        <f t="shared" si="44"/>
        <v xml:space="preserve">21 </v>
      </c>
      <c r="E1923" s="3">
        <v>5</v>
      </c>
      <c r="I1923" t="s">
        <v>393</v>
      </c>
      <c r="J1923" s="3">
        <f>Table1[[#This Row],[Quantity_Sold (int)]]/Table1[[#This Row],[Quantity_In_Inventory]]</f>
        <v>1.1811023622047244E-2</v>
      </c>
      <c r="M1923" t="str" cm="1">
        <f t="array" ref="M1923">_xlfn.IFS(AND(L1923 &gt;= 0.5,L1923 &lt;= 1.5), "Perfect", L1923 &lt; 0.5, "Understocked", L1923 &gt; 1.5, "Overstocked")</f>
        <v>Understocked</v>
      </c>
    </row>
    <row r="1924" spans="1:13" hidden="1" x14ac:dyDescent="0.3">
      <c r="A1924" t="s">
        <v>2162</v>
      </c>
      <c r="B1924" s="3" t="s">
        <v>1</v>
      </c>
      <c r="C1924" s="3">
        <v>7</v>
      </c>
      <c r="D1924" s="3" t="str">
        <f t="shared" si="44"/>
        <v xml:space="preserve">49 </v>
      </c>
      <c r="E1924" s="3">
        <v>5</v>
      </c>
      <c r="I1924" t="s">
        <v>716</v>
      </c>
      <c r="J1924" s="3">
        <f>Table1[[#This Row],[Quantity_Sold (int)]]/Table1[[#This Row],[Quantity_In_Inventory]]</f>
        <v>7</v>
      </c>
      <c r="M1924" t="str" cm="1">
        <f t="array" ref="M1924">_xlfn.IFS(AND(L1924 &gt;= 0.5,L1924 &lt;= 1.5), "Perfect", L1924 &lt; 0.5, "Understocked", L1924 &gt; 1.5, "Overstocked")</f>
        <v>Understocked</v>
      </c>
    </row>
    <row r="1925" spans="1:13" hidden="1" x14ac:dyDescent="0.3">
      <c r="A1925" t="s">
        <v>2163</v>
      </c>
      <c r="B1925" s="3" t="s">
        <v>1</v>
      </c>
      <c r="C1925" s="3">
        <v>16</v>
      </c>
      <c r="D1925" s="3" t="str">
        <f t="shared" si="44"/>
        <v xml:space="preserve">26 </v>
      </c>
      <c r="E1925" s="3">
        <v>607</v>
      </c>
      <c r="I1925" t="s">
        <v>512</v>
      </c>
      <c r="J1925" s="3">
        <f>Table1[[#This Row],[Quantity_Sold (int)]]/Table1[[#This Row],[Quantity_In_Inventory]]</f>
        <v>1.625</v>
      </c>
      <c r="M1925" t="str" cm="1">
        <f t="array" ref="M1925">_xlfn.IFS(AND(L1925 &gt;= 0.5,L1925 &lt;= 1.5), "Perfect", L1925 &lt; 0.5, "Understocked", L1925 &gt; 1.5, "Overstocked")</f>
        <v>Understocked</v>
      </c>
    </row>
    <row r="1926" spans="1:13" hidden="1" x14ac:dyDescent="0.3">
      <c r="A1926" t="s">
        <v>1786</v>
      </c>
      <c r="B1926" s="3" t="s">
        <v>1</v>
      </c>
      <c r="C1926" s="3">
        <v>9</v>
      </c>
      <c r="D1926" s="3" t="str">
        <f t="shared" si="44"/>
        <v xml:space="preserve">23 </v>
      </c>
      <c r="E1926" s="3">
        <v>5</v>
      </c>
      <c r="I1926" t="s">
        <v>54</v>
      </c>
      <c r="J1926" s="3">
        <f>Table1[[#This Row],[Quantity_Sold (int)]]/Table1[[#This Row],[Quantity_In_Inventory]]</f>
        <v>2.5555555555555554</v>
      </c>
      <c r="M1926" t="str" cm="1">
        <f t="array" ref="M1926">_xlfn.IFS(AND(L1926 &gt;= 0.5,L1926 &lt;= 1.5), "Perfect", L1926 &lt; 0.5, "Understocked", L1926 &gt; 1.5, "Overstocked")</f>
        <v>Understocked</v>
      </c>
    </row>
    <row r="1927" spans="1:13" hidden="1" x14ac:dyDescent="0.3">
      <c r="A1927" t="s">
        <v>2164</v>
      </c>
      <c r="B1927" s="3" t="s">
        <v>1</v>
      </c>
      <c r="C1927" s="3">
        <v>4270</v>
      </c>
      <c r="D1927" s="3" t="str">
        <f t="shared" si="44"/>
        <v xml:space="preserve">215 </v>
      </c>
      <c r="E1927" s="3">
        <v>59</v>
      </c>
      <c r="I1927" t="s">
        <v>775</v>
      </c>
      <c r="J1927" s="3">
        <f>Table1[[#This Row],[Quantity_Sold (int)]]/Table1[[#This Row],[Quantity_In_Inventory]]</f>
        <v>5.0351288056206089E-2</v>
      </c>
      <c r="M1927" t="str" cm="1">
        <f t="array" ref="M1927">_xlfn.IFS(AND(L1927 &gt;= 0.5,L1927 &lt;= 1.5), "Perfect", L1927 &lt; 0.5, "Understocked", L1927 &gt; 1.5, "Overstocked")</f>
        <v>Understocked</v>
      </c>
    </row>
    <row r="1928" spans="1:13" hidden="1" x14ac:dyDescent="0.3">
      <c r="A1928" t="s">
        <v>2165</v>
      </c>
      <c r="B1928" s="3" t="s">
        <v>1</v>
      </c>
      <c r="C1928" s="3">
        <v>1179</v>
      </c>
      <c r="D1928" s="3" t="str">
        <f t="shared" si="44"/>
        <v xml:space="preserve">369 </v>
      </c>
      <c r="E1928" s="3">
        <v>0</v>
      </c>
      <c r="I1928" t="s">
        <v>2166</v>
      </c>
      <c r="J1928" s="3">
        <f>Table1[[#This Row],[Quantity_Sold (int)]]/Table1[[#This Row],[Quantity_In_Inventory]]</f>
        <v>0.31297709923664124</v>
      </c>
      <c r="M1928" t="str" cm="1">
        <f t="array" ref="M1928">_xlfn.IFS(AND(L1928 &gt;= 0.5,L1928 &lt;= 1.5), "Perfect", L1928 &lt; 0.5, "Understocked", L1928 &gt; 1.5, "Overstocked")</f>
        <v>Understocked</v>
      </c>
    </row>
    <row r="1929" spans="1:13" hidden="1" x14ac:dyDescent="0.3">
      <c r="A1929" t="s">
        <v>2167</v>
      </c>
      <c r="B1929" s="3" t="s">
        <v>1</v>
      </c>
      <c r="C1929" s="3">
        <v>76</v>
      </c>
      <c r="D1929" s="3" t="str">
        <f t="shared" si="44"/>
        <v xml:space="preserve">36 </v>
      </c>
      <c r="E1929" s="3">
        <v>3</v>
      </c>
      <c r="I1929" t="s">
        <v>382</v>
      </c>
      <c r="J1929" s="3">
        <f>Table1[[#This Row],[Quantity_Sold (int)]]/Table1[[#This Row],[Quantity_In_Inventory]]</f>
        <v>0.47368421052631576</v>
      </c>
      <c r="M1929" t="str" cm="1">
        <f t="array" ref="M1929">_xlfn.IFS(AND(L1929 &gt;= 0.5,L1929 &lt;= 1.5), "Perfect", L1929 &lt; 0.5, "Understocked", L1929 &gt; 1.5, "Overstocked")</f>
        <v>Understocked</v>
      </c>
    </row>
    <row r="1930" spans="1:13" hidden="1" x14ac:dyDescent="0.3">
      <c r="A1930" t="s">
        <v>2168</v>
      </c>
      <c r="B1930" s="3" t="s">
        <v>1</v>
      </c>
      <c r="C1930" s="3">
        <v>298</v>
      </c>
      <c r="D1930" s="3" t="str">
        <f t="shared" si="44"/>
        <v xml:space="preserve">66 </v>
      </c>
      <c r="E1930" s="3">
        <v>3</v>
      </c>
      <c r="I1930" t="s">
        <v>285</v>
      </c>
      <c r="J1930" s="3">
        <f>Table1[[#This Row],[Quantity_Sold (int)]]/Table1[[#This Row],[Quantity_In_Inventory]]</f>
        <v>0.22147651006711411</v>
      </c>
      <c r="M1930" t="str" cm="1">
        <f t="array" ref="M1930">_xlfn.IFS(AND(L1930 &gt;= 0.5,L1930 &lt;= 1.5), "Perfect", L1930 &lt; 0.5, "Understocked", L1930 &gt; 1.5, "Overstocked")</f>
        <v>Understocked</v>
      </c>
    </row>
    <row r="1931" spans="1:13" hidden="1" x14ac:dyDescent="0.3">
      <c r="A1931" t="s">
        <v>2169</v>
      </c>
      <c r="B1931" s="3" t="s">
        <v>1</v>
      </c>
      <c r="C1931" s="3">
        <v>2</v>
      </c>
      <c r="D1931" s="3" t="str">
        <f t="shared" si="44"/>
        <v xml:space="preserve">173 </v>
      </c>
      <c r="E1931" s="3">
        <v>4</v>
      </c>
      <c r="I1931" t="s">
        <v>1420</v>
      </c>
      <c r="J1931" s="3">
        <f>Table1[[#This Row],[Quantity_Sold (int)]]/Table1[[#This Row],[Quantity_In_Inventory]]</f>
        <v>86.5</v>
      </c>
      <c r="M1931" t="str" cm="1">
        <f t="array" ref="M1931">_xlfn.IFS(AND(L1931 &gt;= 0.5,L1931 &lt;= 1.5), "Perfect", L1931 &lt; 0.5, "Understocked", L1931 &gt; 1.5, "Overstocked")</f>
        <v>Understocked</v>
      </c>
    </row>
    <row r="1932" spans="1:13" hidden="1" x14ac:dyDescent="0.3">
      <c r="A1932" t="s">
        <v>2170</v>
      </c>
      <c r="B1932" s="3" t="s">
        <v>1</v>
      </c>
      <c r="C1932" s="3">
        <v>8</v>
      </c>
      <c r="D1932" s="3" t="str">
        <f t="shared" si="44"/>
        <v xml:space="preserve">362 </v>
      </c>
      <c r="E1932" s="3">
        <v>1</v>
      </c>
      <c r="I1932" t="s">
        <v>662</v>
      </c>
      <c r="J1932" s="3">
        <f>Table1[[#This Row],[Quantity_Sold (int)]]/Table1[[#This Row],[Quantity_In_Inventory]]</f>
        <v>45.25</v>
      </c>
      <c r="M1932" t="str" cm="1">
        <f t="array" ref="M1932">_xlfn.IFS(AND(L1932 &gt;= 0.5,L1932 &lt;= 1.5), "Perfect", L1932 &lt; 0.5, "Understocked", L1932 &gt; 1.5, "Overstocked")</f>
        <v>Understocked</v>
      </c>
    </row>
    <row r="1933" spans="1:13" hidden="1" x14ac:dyDescent="0.3">
      <c r="A1933" t="s">
        <v>2171</v>
      </c>
      <c r="B1933" s="3" t="s">
        <v>1</v>
      </c>
      <c r="C1933" s="3">
        <v>50</v>
      </c>
      <c r="D1933" s="3" t="str">
        <f t="shared" si="44"/>
        <v xml:space="preserve">186 </v>
      </c>
      <c r="E1933" s="3">
        <v>0</v>
      </c>
      <c r="I1933" t="s">
        <v>1080</v>
      </c>
      <c r="J1933" s="3">
        <f>Table1[[#This Row],[Quantity_Sold (int)]]/Table1[[#This Row],[Quantity_In_Inventory]]</f>
        <v>3.72</v>
      </c>
      <c r="M1933" t="str" cm="1">
        <f t="array" ref="M1933">_xlfn.IFS(AND(L1933 &gt;= 0.5,L1933 &lt;= 1.5), "Perfect", L1933 &lt; 0.5, "Understocked", L1933 &gt; 1.5, "Overstocked")</f>
        <v>Understocked</v>
      </c>
    </row>
    <row r="1934" spans="1:13" hidden="1" x14ac:dyDescent="0.3">
      <c r="A1934" t="s">
        <v>2172</v>
      </c>
      <c r="B1934" s="3" t="s">
        <v>1</v>
      </c>
      <c r="C1934" s="3">
        <v>4</v>
      </c>
      <c r="D1934" s="3" t="str">
        <f t="shared" si="44"/>
        <v xml:space="preserve">55 </v>
      </c>
      <c r="E1934" s="3">
        <v>20</v>
      </c>
      <c r="I1934" t="s">
        <v>939</v>
      </c>
      <c r="J1934" s="3">
        <f>Table1[[#This Row],[Quantity_Sold (int)]]/Table1[[#This Row],[Quantity_In_Inventory]]</f>
        <v>13.75</v>
      </c>
      <c r="M1934" t="str" cm="1">
        <f t="array" ref="M1934">_xlfn.IFS(AND(L1934 &gt;= 0.5,L1934 &lt;= 1.5), "Perfect", L1934 &lt; 0.5, "Understocked", L1934 &gt; 1.5, "Overstocked")</f>
        <v>Understocked</v>
      </c>
    </row>
    <row r="1935" spans="1:13" hidden="1" x14ac:dyDescent="0.3">
      <c r="A1935" t="s">
        <v>2173</v>
      </c>
      <c r="B1935" s="3" t="s">
        <v>1</v>
      </c>
      <c r="C1935" s="3">
        <v>40212</v>
      </c>
      <c r="D1935" s="3" t="str">
        <f t="shared" si="44"/>
        <v xml:space="preserve">124 </v>
      </c>
      <c r="E1935" s="3">
        <v>9</v>
      </c>
      <c r="I1935" t="s">
        <v>659</v>
      </c>
      <c r="J1935" s="3">
        <f>Table1[[#This Row],[Quantity_Sold (int)]]/Table1[[#This Row],[Quantity_In_Inventory]]</f>
        <v>3.0836566199144533E-3</v>
      </c>
      <c r="M1935" t="str" cm="1">
        <f t="array" ref="M1935">_xlfn.IFS(AND(L1935 &gt;= 0.5,L1935 &lt;= 1.5), "Perfect", L1935 &lt; 0.5, "Understocked", L1935 &gt; 1.5, "Overstocked")</f>
        <v>Understocked</v>
      </c>
    </row>
    <row r="1936" spans="1:13" hidden="1" x14ac:dyDescent="0.3">
      <c r="A1936" t="s">
        <v>2174</v>
      </c>
      <c r="B1936" s="3" t="s">
        <v>1</v>
      </c>
      <c r="C1936" s="3">
        <v>160</v>
      </c>
      <c r="D1936" s="3" t="str">
        <f t="shared" si="44"/>
        <v xml:space="preserve">24 </v>
      </c>
      <c r="E1936" s="3">
        <v>2</v>
      </c>
      <c r="I1936" t="s">
        <v>497</v>
      </c>
      <c r="J1936" s="3">
        <f>Table1[[#This Row],[Quantity_Sold (int)]]/Table1[[#This Row],[Quantity_In_Inventory]]</f>
        <v>0.15</v>
      </c>
      <c r="M1936" t="str" cm="1">
        <f t="array" ref="M1936">_xlfn.IFS(AND(L1936 &gt;= 0.5,L1936 &lt;= 1.5), "Perfect", L1936 &lt; 0.5, "Understocked", L1936 &gt; 1.5, "Overstocked")</f>
        <v>Understocked</v>
      </c>
    </row>
    <row r="1937" spans="1:13" hidden="1" x14ac:dyDescent="0.3">
      <c r="A1937" t="s">
        <v>2175</v>
      </c>
      <c r="B1937" s="3" t="s">
        <v>1</v>
      </c>
      <c r="C1937" s="3">
        <v>47</v>
      </c>
      <c r="D1937" s="3" t="str">
        <f t="shared" si="44"/>
        <v xml:space="preserve">168 </v>
      </c>
      <c r="E1937" s="3">
        <v>2</v>
      </c>
      <c r="I1937" t="s">
        <v>1866</v>
      </c>
      <c r="J1937" s="3">
        <f>Table1[[#This Row],[Quantity_Sold (int)]]/Table1[[#This Row],[Quantity_In_Inventory]]</f>
        <v>3.5744680851063828</v>
      </c>
      <c r="M1937" t="str" cm="1">
        <f t="array" ref="M1937">_xlfn.IFS(AND(L1937 &gt;= 0.5,L1937 &lt;= 1.5), "Perfect", L1937 &lt; 0.5, "Understocked", L1937 &gt; 1.5, "Overstocked")</f>
        <v>Understocked</v>
      </c>
    </row>
    <row r="1938" spans="1:13" hidden="1" x14ac:dyDescent="0.3">
      <c r="A1938" t="s">
        <v>2176</v>
      </c>
      <c r="B1938" s="3" t="s">
        <v>1</v>
      </c>
      <c r="C1938" s="3">
        <v>40</v>
      </c>
      <c r="D1938" s="3" t="str">
        <f t="shared" si="44"/>
        <v xml:space="preserve">134 </v>
      </c>
      <c r="E1938" s="3">
        <v>2</v>
      </c>
      <c r="I1938" t="s">
        <v>59</v>
      </c>
      <c r="J1938" s="3">
        <f>Table1[[#This Row],[Quantity_Sold (int)]]/Table1[[#This Row],[Quantity_In_Inventory]]</f>
        <v>3.35</v>
      </c>
      <c r="M1938" t="str" cm="1">
        <f t="array" ref="M1938">_xlfn.IFS(AND(L1938 &gt;= 0.5,L1938 &lt;= 1.5), "Perfect", L1938 &lt; 0.5, "Understocked", L1938 &gt; 1.5, "Overstocked")</f>
        <v>Understocked</v>
      </c>
    </row>
    <row r="1939" spans="1:13" hidden="1" x14ac:dyDescent="0.3">
      <c r="A1939" t="s">
        <v>2177</v>
      </c>
      <c r="B1939" s="3" t="s">
        <v>1</v>
      </c>
      <c r="C1939" s="3">
        <v>3728</v>
      </c>
      <c r="D1939" s="3" t="str">
        <f t="shared" si="44"/>
        <v xml:space="preserve">79 </v>
      </c>
      <c r="E1939" s="3">
        <v>1</v>
      </c>
      <c r="I1939" t="s">
        <v>1063</v>
      </c>
      <c r="J1939" s="3">
        <f>Table1[[#This Row],[Quantity_Sold (int)]]/Table1[[#This Row],[Quantity_In_Inventory]]</f>
        <v>2.1190987124463521E-2</v>
      </c>
      <c r="M1939" t="str" cm="1">
        <f t="array" ref="M1939">_xlfn.IFS(AND(L1939 &gt;= 0.5,L1939 &lt;= 1.5), "Perfect", L1939 &lt; 0.5, "Understocked", L1939 &gt; 1.5, "Overstocked")</f>
        <v>Understocked</v>
      </c>
    </row>
    <row r="1940" spans="1:13" hidden="1" x14ac:dyDescent="0.3">
      <c r="A1940" t="s">
        <v>2178</v>
      </c>
      <c r="B1940" s="3" t="s">
        <v>1</v>
      </c>
      <c r="C1940" s="3">
        <v>1988</v>
      </c>
      <c r="D1940" s="3" t="str">
        <f t="shared" si="44"/>
        <v xml:space="preserve">31 </v>
      </c>
      <c r="E1940" s="3">
        <v>11</v>
      </c>
      <c r="I1940" t="s">
        <v>629</v>
      </c>
      <c r="J1940" s="3">
        <f>Table1[[#This Row],[Quantity_Sold (int)]]/Table1[[#This Row],[Quantity_In_Inventory]]</f>
        <v>1.5593561368209255E-2</v>
      </c>
      <c r="M1940" t="str" cm="1">
        <f t="array" ref="M1940">_xlfn.IFS(AND(L1940 &gt;= 0.5,L1940 &lt;= 1.5), "Perfect", L1940 &lt; 0.5, "Understocked", L1940 &gt; 1.5, "Overstocked")</f>
        <v>Understocked</v>
      </c>
    </row>
    <row r="1941" spans="1:13" hidden="1" x14ac:dyDescent="0.3">
      <c r="A1941" t="s">
        <v>2179</v>
      </c>
      <c r="B1941" s="3" t="s">
        <v>1</v>
      </c>
      <c r="C1941" s="3">
        <v>996</v>
      </c>
      <c r="D1941" s="3" t="str">
        <f t="shared" si="44"/>
        <v xml:space="preserve">62 </v>
      </c>
      <c r="E1941" s="3">
        <v>5</v>
      </c>
      <c r="I1941" t="s">
        <v>656</v>
      </c>
      <c r="J1941" s="3">
        <f>Table1[[#This Row],[Quantity_Sold (int)]]/Table1[[#This Row],[Quantity_In_Inventory]]</f>
        <v>6.224899598393574E-2</v>
      </c>
      <c r="M1941" t="str" cm="1">
        <f t="array" ref="M1941">_xlfn.IFS(AND(L1941 &gt;= 0.5,L1941 &lt;= 1.5), "Perfect", L1941 &lt; 0.5, "Understocked", L1941 &gt; 1.5, "Overstocked")</f>
        <v>Understocked</v>
      </c>
    </row>
    <row r="1942" spans="1:13" hidden="1" x14ac:dyDescent="0.3">
      <c r="A1942" t="s">
        <v>2180</v>
      </c>
      <c r="B1942" s="3" t="s">
        <v>1</v>
      </c>
      <c r="C1942" s="3">
        <v>20</v>
      </c>
      <c r="D1942" s="3" t="str">
        <f t="shared" si="44"/>
        <v xml:space="preserve">52 </v>
      </c>
      <c r="E1942" s="3">
        <v>9</v>
      </c>
      <c r="I1942" t="s">
        <v>183</v>
      </c>
      <c r="J1942" s="3">
        <f>Table1[[#This Row],[Quantity_Sold (int)]]/Table1[[#This Row],[Quantity_In_Inventory]]</f>
        <v>2.6</v>
      </c>
      <c r="M1942" t="str" cm="1">
        <f t="array" ref="M1942">_xlfn.IFS(AND(L1942 &gt;= 0.5,L1942 &lt;= 1.5), "Perfect", L1942 &lt; 0.5, "Understocked", L1942 &gt; 1.5, "Overstocked")</f>
        <v>Understocked</v>
      </c>
    </row>
    <row r="1943" spans="1:13" hidden="1" x14ac:dyDescent="0.3">
      <c r="A1943" t="s">
        <v>2181</v>
      </c>
      <c r="B1943" s="3" t="s">
        <v>1</v>
      </c>
      <c r="C1943" s="3">
        <v>60</v>
      </c>
      <c r="D1943" s="3" t="str">
        <f t="shared" si="44"/>
        <v xml:space="preserve">364 </v>
      </c>
      <c r="E1943" s="3">
        <v>6</v>
      </c>
      <c r="I1943" t="s">
        <v>632</v>
      </c>
      <c r="J1943" s="3">
        <f>Table1[[#This Row],[Quantity_Sold (int)]]/Table1[[#This Row],[Quantity_In_Inventory]]</f>
        <v>6.0666666666666664</v>
      </c>
      <c r="M1943" t="str" cm="1">
        <f t="array" ref="M1943">_xlfn.IFS(AND(L1943 &gt;= 0.5,L1943 &lt;= 1.5), "Perfect", L1943 &lt; 0.5, "Understocked", L1943 &gt; 1.5, "Overstocked")</f>
        <v>Understocked</v>
      </c>
    </row>
    <row r="1944" spans="1:13" hidden="1" x14ac:dyDescent="0.3">
      <c r="A1944" t="s">
        <v>2182</v>
      </c>
      <c r="B1944" s="3" t="s">
        <v>1</v>
      </c>
      <c r="C1944" s="3">
        <v>137</v>
      </c>
      <c r="D1944" s="3" t="str">
        <f t="shared" si="44"/>
        <v xml:space="preserve">36 </v>
      </c>
      <c r="E1944" s="3">
        <v>2</v>
      </c>
      <c r="I1944" t="s">
        <v>382</v>
      </c>
      <c r="J1944" s="3">
        <f>Table1[[#This Row],[Quantity_Sold (int)]]/Table1[[#This Row],[Quantity_In_Inventory]]</f>
        <v>0.26277372262773724</v>
      </c>
      <c r="M1944" t="str" cm="1">
        <f t="array" ref="M1944">_xlfn.IFS(AND(L1944 &gt;= 0.5,L1944 &lt;= 1.5), "Perfect", L1944 &lt; 0.5, "Understocked", L1944 &gt; 1.5, "Overstocked")</f>
        <v>Understocked</v>
      </c>
    </row>
    <row r="1945" spans="1:13" hidden="1" x14ac:dyDescent="0.3">
      <c r="A1945" t="s">
        <v>2183</v>
      </c>
      <c r="B1945" s="3" t="s">
        <v>1</v>
      </c>
      <c r="C1945" s="3">
        <v>7</v>
      </c>
      <c r="D1945" s="3" t="str">
        <f t="shared" si="44"/>
        <v xml:space="preserve">20 </v>
      </c>
      <c r="E1945" s="3">
        <v>4</v>
      </c>
      <c r="I1945" t="s">
        <v>8</v>
      </c>
      <c r="J1945" s="3">
        <f>Table1[[#This Row],[Quantity_Sold (int)]]/Table1[[#This Row],[Quantity_In_Inventory]]</f>
        <v>2.8571428571428572</v>
      </c>
      <c r="M1945" t="str" cm="1">
        <f t="array" ref="M1945">_xlfn.IFS(AND(L1945 &gt;= 0.5,L1945 &lt;= 1.5), "Perfect", L1945 &lt; 0.5, "Understocked", L1945 &gt; 1.5, "Overstocked")</f>
        <v>Understocked</v>
      </c>
    </row>
    <row r="1946" spans="1:13" hidden="1" x14ac:dyDescent="0.3">
      <c r="A1946" t="s">
        <v>2184</v>
      </c>
      <c r="B1946" s="3" t="s">
        <v>1</v>
      </c>
      <c r="C1946" s="3">
        <v>10549</v>
      </c>
      <c r="D1946" s="3" t="str">
        <f t="shared" si="44"/>
        <v xml:space="preserve">131 </v>
      </c>
      <c r="E1946" s="3">
        <v>23</v>
      </c>
      <c r="I1946" t="s">
        <v>671</v>
      </c>
      <c r="J1946" s="3">
        <f>Table1[[#This Row],[Quantity_Sold (int)]]/Table1[[#This Row],[Quantity_In_Inventory]]</f>
        <v>1.2418238695610958E-2</v>
      </c>
      <c r="M1946" t="str" cm="1">
        <f t="array" ref="M1946">_xlfn.IFS(AND(L1946 &gt;= 0.5,L1946 &lt;= 1.5), "Perfect", L1946 &lt; 0.5, "Understocked", L1946 &gt; 1.5, "Overstocked")</f>
        <v>Understocked</v>
      </c>
    </row>
    <row r="1947" spans="1:13" hidden="1" x14ac:dyDescent="0.3">
      <c r="A1947" t="s">
        <v>2185</v>
      </c>
      <c r="B1947" s="3" t="s">
        <v>1</v>
      </c>
      <c r="C1947" s="3">
        <v>3</v>
      </c>
      <c r="D1947" s="3" t="str">
        <f t="shared" si="44"/>
        <v xml:space="preserve">24 </v>
      </c>
      <c r="E1947" s="3">
        <v>7</v>
      </c>
      <c r="I1947" t="s">
        <v>497</v>
      </c>
      <c r="J1947" s="3">
        <f>Table1[[#This Row],[Quantity_Sold (int)]]/Table1[[#This Row],[Quantity_In_Inventory]]</f>
        <v>8</v>
      </c>
      <c r="M1947" t="str" cm="1">
        <f t="array" ref="M1947">_xlfn.IFS(AND(L1947 &gt;= 0.5,L1947 &lt;= 1.5), "Perfect", L1947 &lt; 0.5, "Understocked", L1947 &gt; 1.5, "Overstocked")</f>
        <v>Understocked</v>
      </c>
    </row>
    <row r="1948" spans="1:13" hidden="1" x14ac:dyDescent="0.3">
      <c r="A1948" t="s">
        <v>2186</v>
      </c>
      <c r="B1948" s="3" t="s">
        <v>1</v>
      </c>
      <c r="C1948" s="3">
        <v>46</v>
      </c>
      <c r="D1948" s="3" t="str">
        <f t="shared" si="44"/>
        <v xml:space="preserve">87 </v>
      </c>
      <c r="E1948" s="3">
        <v>5</v>
      </c>
      <c r="I1948" t="s">
        <v>284</v>
      </c>
      <c r="J1948" s="3">
        <f>Table1[[#This Row],[Quantity_Sold (int)]]/Table1[[#This Row],[Quantity_In_Inventory]]</f>
        <v>1.8913043478260869</v>
      </c>
      <c r="M1948" t="str" cm="1">
        <f t="array" ref="M1948">_xlfn.IFS(AND(L1948 &gt;= 0.5,L1948 &lt;= 1.5), "Perfect", L1948 &lt; 0.5, "Understocked", L1948 &gt; 1.5, "Overstocked")</f>
        <v>Understocked</v>
      </c>
    </row>
    <row r="1949" spans="1:13" hidden="1" x14ac:dyDescent="0.3">
      <c r="A1949" t="s">
        <v>2228</v>
      </c>
      <c r="B1949" s="3" t="s">
        <v>1</v>
      </c>
      <c r="C1949" s="3">
        <v>5</v>
      </c>
      <c r="D1949" s="3" t="str">
        <f t="shared" si="44"/>
        <v xml:space="preserve">20 </v>
      </c>
      <c r="E1949" s="3">
        <v>0</v>
      </c>
      <c r="I1949" t="s">
        <v>8</v>
      </c>
      <c r="J1949" s="3">
        <f>Table1[[#This Row],[Quantity_Sold (int)]]/Table1[[#This Row],[Quantity_In_Inventory]]</f>
        <v>4</v>
      </c>
      <c r="M1949" t="str" cm="1">
        <f t="array" ref="M1949">_xlfn.IFS(AND(L1949 &gt;= 0.5,L1949 &lt;= 1.5), "Perfect", L1949 &lt; 0.5, "Understocked", L1949 &gt; 1.5, "Overstocked")</f>
        <v>Understocked</v>
      </c>
    </row>
    <row r="1950" spans="1:13" hidden="1" x14ac:dyDescent="0.3">
      <c r="A1950" t="s">
        <v>1989</v>
      </c>
      <c r="B1950" s="3" t="s">
        <v>1</v>
      </c>
      <c r="C1950" s="3">
        <v>997</v>
      </c>
      <c r="D1950" s="3" t="str">
        <f t="shared" si="44"/>
        <v xml:space="preserve">27 </v>
      </c>
      <c r="E1950" s="3">
        <v>1</v>
      </c>
      <c r="I1950" t="s">
        <v>401</v>
      </c>
      <c r="J1950" s="3">
        <f>Table1[[#This Row],[Quantity_Sold (int)]]/Table1[[#This Row],[Quantity_In_Inventory]]</f>
        <v>2.7081243731193579E-2</v>
      </c>
      <c r="M1950" t="str" cm="1">
        <f t="array" ref="M1950">_xlfn.IFS(AND(L1950 &gt;= 0.5,L1950 &lt;= 1.5), "Perfect", L1950 &lt; 0.5, "Understocked", L1950 &gt; 1.5, "Overstocked")</f>
        <v>Understocked</v>
      </c>
    </row>
    <row r="1951" spans="1:13" hidden="1" x14ac:dyDescent="0.3">
      <c r="A1951" t="s">
        <v>2187</v>
      </c>
      <c r="B1951" s="3" t="s">
        <v>1</v>
      </c>
      <c r="C1951" s="3">
        <v>39</v>
      </c>
      <c r="D1951" s="3" t="str">
        <f t="shared" si="44"/>
        <v xml:space="preserve">73 </v>
      </c>
      <c r="E1951" s="3">
        <v>7</v>
      </c>
      <c r="I1951" t="s">
        <v>944</v>
      </c>
      <c r="J1951" s="3">
        <f>Table1[[#This Row],[Quantity_Sold (int)]]/Table1[[#This Row],[Quantity_In_Inventory]]</f>
        <v>1.8717948717948718</v>
      </c>
      <c r="M1951" t="str" cm="1">
        <f t="array" ref="M1951">_xlfn.IFS(AND(L1951 &gt;= 0.5,L1951 &lt;= 1.5), "Perfect", L1951 &lt; 0.5, "Understocked", L1951 &gt; 1.5, "Overstocked")</f>
        <v>Understocked</v>
      </c>
    </row>
    <row r="1952" spans="1:13" hidden="1" x14ac:dyDescent="0.3">
      <c r="A1952" t="s">
        <v>2188</v>
      </c>
      <c r="B1952" s="3" t="s">
        <v>1</v>
      </c>
      <c r="C1952" s="3">
        <v>110</v>
      </c>
      <c r="D1952" s="3" t="str">
        <f t="shared" si="44"/>
        <v xml:space="preserve">36 </v>
      </c>
      <c r="E1952" s="3">
        <v>3</v>
      </c>
      <c r="I1952" t="s">
        <v>382</v>
      </c>
      <c r="J1952" s="3">
        <f>Table1[[#This Row],[Quantity_Sold (int)]]/Table1[[#This Row],[Quantity_In_Inventory]]</f>
        <v>0.32727272727272727</v>
      </c>
      <c r="M1952" t="str" cm="1">
        <f t="array" ref="M1952">_xlfn.IFS(AND(L1952 &gt;= 0.5,L1952 &lt;= 1.5), "Perfect", L1952 &lt; 0.5, "Understocked", L1952 &gt; 1.5, "Overstocked")</f>
        <v>Understocked</v>
      </c>
    </row>
    <row r="1953" spans="1:13" hidden="1" x14ac:dyDescent="0.3">
      <c r="A1953" t="s">
        <v>2189</v>
      </c>
      <c r="B1953" s="3" t="s">
        <v>1</v>
      </c>
      <c r="C1953" s="3">
        <v>13</v>
      </c>
      <c r="D1953" s="3" t="str">
        <f t="shared" si="44"/>
        <v xml:space="preserve">188 </v>
      </c>
      <c r="E1953" s="3">
        <v>1</v>
      </c>
      <c r="I1953" t="s">
        <v>692</v>
      </c>
      <c r="J1953" s="3">
        <f>Table1[[#This Row],[Quantity_Sold (int)]]/Table1[[#This Row],[Quantity_In_Inventory]]</f>
        <v>14.461538461538462</v>
      </c>
      <c r="M1953" t="str" cm="1">
        <f t="array" ref="M1953">_xlfn.IFS(AND(L1953 &gt;= 0.5,L1953 &lt;= 1.5), "Perfect", L1953 &lt; 0.5, "Understocked", L1953 &gt; 1.5, "Overstocked")</f>
        <v>Understocked</v>
      </c>
    </row>
    <row r="1954" spans="1:13" hidden="1" x14ac:dyDescent="0.3">
      <c r="A1954" t="s">
        <v>2190</v>
      </c>
      <c r="B1954" s="3" t="s">
        <v>1</v>
      </c>
      <c r="C1954" s="3">
        <v>92</v>
      </c>
      <c r="D1954" s="3" t="str">
        <f t="shared" si="44"/>
        <v xml:space="preserve">99 </v>
      </c>
      <c r="E1954" s="3">
        <v>8</v>
      </c>
      <c r="I1954" t="s">
        <v>1906</v>
      </c>
      <c r="J1954" s="3">
        <f>Table1[[#This Row],[Quantity_Sold (int)]]/Table1[[#This Row],[Quantity_In_Inventory]]</f>
        <v>1.076086956521739</v>
      </c>
      <c r="M1954" t="str" cm="1">
        <f t="array" ref="M1954">_xlfn.IFS(AND(L1954 &gt;= 0.5,L1954 &lt;= 1.5), "Perfect", L1954 &lt; 0.5, "Understocked", L1954 &gt; 1.5, "Overstocked")</f>
        <v>Understocked</v>
      </c>
    </row>
    <row r="1955" spans="1:13" hidden="1" x14ac:dyDescent="0.3">
      <c r="A1955" t="s">
        <v>2191</v>
      </c>
      <c r="B1955" s="3" t="s">
        <v>1</v>
      </c>
      <c r="C1955" s="3">
        <v>98</v>
      </c>
      <c r="D1955" s="3" t="str">
        <f t="shared" si="44"/>
        <v xml:space="preserve">28 </v>
      </c>
      <c r="E1955" s="3">
        <v>1</v>
      </c>
      <c r="I1955" t="s">
        <v>5</v>
      </c>
      <c r="J1955" s="3">
        <f>Table1[[#This Row],[Quantity_Sold (int)]]/Table1[[#This Row],[Quantity_In_Inventory]]</f>
        <v>0.2857142857142857</v>
      </c>
      <c r="M1955" t="str" cm="1">
        <f t="array" ref="M1955">_xlfn.IFS(AND(L1955 &gt;= 0.5,L1955 &lt;= 1.5), "Perfect", L1955 &lt; 0.5, "Understocked", L1955 &gt; 1.5, "Overstocked")</f>
        <v>Understocked</v>
      </c>
    </row>
    <row r="1956" spans="1:13" hidden="1" x14ac:dyDescent="0.3">
      <c r="A1956" t="s">
        <v>2192</v>
      </c>
      <c r="B1956" s="3" t="s">
        <v>1</v>
      </c>
      <c r="C1956" s="3">
        <v>53043</v>
      </c>
      <c r="D1956" s="3" t="str">
        <f t="shared" si="44"/>
        <v xml:space="preserve">33 </v>
      </c>
      <c r="E1956" s="3">
        <v>6154</v>
      </c>
      <c r="I1956" t="s">
        <v>748</v>
      </c>
      <c r="J1956" s="3">
        <f>Table1[[#This Row],[Quantity_Sold (int)]]/Table1[[#This Row],[Quantity_In_Inventory]]</f>
        <v>6.2213675697075953E-4</v>
      </c>
      <c r="M1956" t="str" cm="1">
        <f t="array" ref="M1956">_xlfn.IFS(AND(L1956 &gt;= 0.5,L1956 &lt;= 1.5), "Perfect", L1956 &lt; 0.5, "Understocked", L1956 &gt; 1.5, "Overstocked")</f>
        <v>Understocked</v>
      </c>
    </row>
    <row r="1957" spans="1:13" hidden="1" x14ac:dyDescent="0.3">
      <c r="A1957" t="s">
        <v>2193</v>
      </c>
      <c r="B1957" s="3" t="s">
        <v>1</v>
      </c>
      <c r="C1957" s="3">
        <v>1097</v>
      </c>
      <c r="D1957" s="3" t="str">
        <f t="shared" si="44"/>
        <v xml:space="preserve">63 </v>
      </c>
      <c r="E1957" s="3">
        <v>0</v>
      </c>
      <c r="I1957" t="s">
        <v>265</v>
      </c>
      <c r="J1957" s="3">
        <f>Table1[[#This Row],[Quantity_Sold (int)]]/Table1[[#This Row],[Quantity_In_Inventory]]</f>
        <v>5.7429352780309938E-2</v>
      </c>
      <c r="M1957" t="str" cm="1">
        <f t="array" ref="M1957">_xlfn.IFS(AND(L1957 &gt;= 0.5,L1957 &lt;= 1.5), "Perfect", L1957 &lt; 0.5, "Understocked", L1957 &gt; 1.5, "Overstocked")</f>
        <v>Understocked</v>
      </c>
    </row>
    <row r="1958" spans="1:13" hidden="1" x14ac:dyDescent="0.3">
      <c r="A1958" t="s">
        <v>2194</v>
      </c>
      <c r="B1958" s="3" t="s">
        <v>1</v>
      </c>
      <c r="C1958" s="3">
        <v>163</v>
      </c>
      <c r="D1958" s="3" t="str">
        <f t="shared" si="44"/>
        <v xml:space="preserve">161 </v>
      </c>
      <c r="E1958" s="3">
        <v>1</v>
      </c>
      <c r="I1958" t="s">
        <v>1221</v>
      </c>
      <c r="J1958" s="3">
        <f>Table1[[#This Row],[Quantity_Sold (int)]]/Table1[[#This Row],[Quantity_In_Inventory]]</f>
        <v>0.98773006134969321</v>
      </c>
      <c r="M1958" t="str" cm="1">
        <f t="array" ref="M1958">_xlfn.IFS(AND(L1958 &gt;= 0.5,L1958 &lt;= 1.5), "Perfect", L1958 &lt; 0.5, "Understocked", L1958 &gt; 1.5, "Overstocked")</f>
        <v>Understocked</v>
      </c>
    </row>
    <row r="1959" spans="1:13" hidden="1" x14ac:dyDescent="0.3">
      <c r="A1959" t="s">
        <v>2195</v>
      </c>
      <c r="B1959" s="3" t="s">
        <v>1</v>
      </c>
      <c r="C1959" s="3">
        <v>11</v>
      </c>
      <c r="D1959" s="3" t="str">
        <f t="shared" si="44"/>
        <v xml:space="preserve">129 </v>
      </c>
      <c r="E1959" s="3">
        <v>3</v>
      </c>
      <c r="I1959" t="s">
        <v>25</v>
      </c>
      <c r="J1959" s="3">
        <f>Table1[[#This Row],[Quantity_Sold (int)]]/Table1[[#This Row],[Quantity_In_Inventory]]</f>
        <v>11.727272727272727</v>
      </c>
      <c r="M1959" t="str" cm="1">
        <f t="array" ref="M1959">_xlfn.IFS(AND(L1959 &gt;= 0.5,L1959 &lt;= 1.5), "Perfect", L1959 &lt; 0.5, "Understocked", L1959 &gt; 1.5, "Overstocked")</f>
        <v>Understocked</v>
      </c>
    </row>
    <row r="1960" spans="1:13" hidden="1" x14ac:dyDescent="0.3">
      <c r="A1960" t="s">
        <v>2196</v>
      </c>
      <c r="B1960" s="3" t="s">
        <v>1</v>
      </c>
      <c r="C1960" s="3">
        <v>18856</v>
      </c>
      <c r="D1960" s="3" t="str">
        <f t="shared" si="44"/>
        <v xml:space="preserve">55 </v>
      </c>
      <c r="E1960" s="3">
        <v>3</v>
      </c>
      <c r="I1960" t="s">
        <v>939</v>
      </c>
      <c r="J1960" s="3">
        <f>Table1[[#This Row],[Quantity_Sold (int)]]/Table1[[#This Row],[Quantity_In_Inventory]]</f>
        <v>2.9168434450572763E-3</v>
      </c>
      <c r="M1960" t="str" cm="1">
        <f t="array" ref="M1960">_xlfn.IFS(AND(L1960 &gt;= 0.5,L1960 &lt;= 1.5), "Perfect", L1960 &lt; 0.5, "Understocked", L1960 &gt; 1.5, "Overstocked")</f>
        <v>Understocked</v>
      </c>
    </row>
    <row r="1961" spans="1:13" hidden="1" x14ac:dyDescent="0.3">
      <c r="A1961" t="s">
        <v>2197</v>
      </c>
      <c r="B1961" s="3" t="s">
        <v>1</v>
      </c>
      <c r="C1961" s="3">
        <v>57</v>
      </c>
      <c r="D1961" s="3" t="str">
        <f t="shared" si="44"/>
        <v xml:space="preserve">20 </v>
      </c>
      <c r="E1961" s="3">
        <v>2</v>
      </c>
      <c r="I1961" t="s">
        <v>8</v>
      </c>
      <c r="J1961" s="3">
        <f>Table1[[#This Row],[Quantity_Sold (int)]]/Table1[[#This Row],[Quantity_In_Inventory]]</f>
        <v>0.35087719298245612</v>
      </c>
      <c r="M1961" t="str" cm="1">
        <f t="array" ref="M1961">_xlfn.IFS(AND(L1961 &gt;= 0.5,L1961 &lt;= 1.5), "Perfect", L1961 &lt; 0.5, "Understocked", L1961 &gt; 1.5, "Overstocked")</f>
        <v>Understocked</v>
      </c>
    </row>
    <row r="1962" spans="1:13" hidden="1" x14ac:dyDescent="0.3">
      <c r="A1962" t="s">
        <v>2198</v>
      </c>
      <c r="B1962" s="3" t="s">
        <v>1</v>
      </c>
      <c r="C1962" s="3">
        <v>991</v>
      </c>
      <c r="D1962" s="3" t="str">
        <f t="shared" si="44"/>
        <v xml:space="preserve">338 </v>
      </c>
      <c r="E1962" s="3">
        <v>0</v>
      </c>
      <c r="I1962" t="s">
        <v>1056</v>
      </c>
      <c r="J1962" s="3">
        <f>Table1[[#This Row],[Quantity_Sold (int)]]/Table1[[#This Row],[Quantity_In_Inventory]]</f>
        <v>0.34106962663975782</v>
      </c>
      <c r="M1962" t="str" cm="1">
        <f t="array" ref="M1962">_xlfn.IFS(AND(L1962 &gt;= 0.5,L1962 &lt;= 1.5), "Perfect", L1962 &lt; 0.5, "Understocked", L1962 &gt; 1.5, "Overstocked")</f>
        <v>Understocked</v>
      </c>
    </row>
    <row r="1963" spans="1:13" hidden="1" x14ac:dyDescent="0.3">
      <c r="A1963" t="s">
        <v>2199</v>
      </c>
      <c r="B1963" s="3" t="s">
        <v>1</v>
      </c>
      <c r="C1963" s="3">
        <v>5</v>
      </c>
      <c r="D1963" s="3" t="str">
        <f t="shared" si="44"/>
        <v xml:space="preserve">56 </v>
      </c>
      <c r="E1963" s="3">
        <v>5</v>
      </c>
      <c r="I1963" t="s">
        <v>367</v>
      </c>
      <c r="J1963" s="3">
        <f>Table1[[#This Row],[Quantity_Sold (int)]]/Table1[[#This Row],[Quantity_In_Inventory]]</f>
        <v>11.2</v>
      </c>
      <c r="M1963" t="str" cm="1">
        <f t="array" ref="M1963">_xlfn.IFS(AND(L1963 &gt;= 0.5,L1963 &lt;= 1.5), "Perfect", L1963 &lt; 0.5, "Understocked", L1963 &gt; 1.5, "Overstocked")</f>
        <v>Understocked</v>
      </c>
    </row>
    <row r="1964" spans="1:13" hidden="1" x14ac:dyDescent="0.3">
      <c r="A1964" t="s">
        <v>2227</v>
      </c>
      <c r="B1964" s="3" t="s">
        <v>1</v>
      </c>
      <c r="C1964" s="3">
        <v>1310</v>
      </c>
      <c r="D1964" s="3" t="str">
        <f t="shared" si="44"/>
        <v xml:space="preserve">296 </v>
      </c>
      <c r="E1964" s="3">
        <v>61</v>
      </c>
      <c r="I1964" t="s">
        <v>1755</v>
      </c>
      <c r="J1964" s="3">
        <f>Table1[[#This Row],[Quantity_Sold (int)]]/Table1[[#This Row],[Quantity_In_Inventory]]</f>
        <v>0.22595419847328244</v>
      </c>
      <c r="M1964" t="str" cm="1">
        <f t="array" ref="M1964">_xlfn.IFS(AND(L1964 &gt;= 0.5,L1964 &lt;= 1.5), "Perfect", L1964 &lt; 0.5, "Understocked", L1964 &gt; 1.5, "Overstocked")</f>
        <v>Understocked</v>
      </c>
    </row>
    <row r="1965" spans="1:13" hidden="1" x14ac:dyDescent="0.3">
      <c r="A1965" t="s">
        <v>1290</v>
      </c>
      <c r="B1965" s="3" t="s">
        <v>1</v>
      </c>
      <c r="C1965" s="3">
        <v>50</v>
      </c>
      <c r="D1965" s="3" t="str">
        <f t="shared" si="44"/>
        <v xml:space="preserve">25 </v>
      </c>
      <c r="E1965" s="3">
        <v>1</v>
      </c>
      <c r="I1965" t="s">
        <v>738</v>
      </c>
      <c r="J1965" s="3">
        <f>Table1[[#This Row],[Quantity_Sold (int)]]/Table1[[#This Row],[Quantity_In_Inventory]]</f>
        <v>0.5</v>
      </c>
      <c r="M1965" t="str" cm="1">
        <f t="array" ref="M1965">_xlfn.IFS(AND(L1965 &gt;= 0.5,L1965 &lt;= 1.5), "Perfect", L1965 &lt; 0.5, "Understocked", L1965 &gt; 1.5, "Overstocked")</f>
        <v>Understocked</v>
      </c>
    </row>
    <row r="1966" spans="1:13" hidden="1" x14ac:dyDescent="0.3">
      <c r="A1966" t="s">
        <v>2200</v>
      </c>
      <c r="B1966" s="3" t="s">
        <v>1</v>
      </c>
      <c r="C1966" s="3">
        <v>119</v>
      </c>
      <c r="D1966" s="3" t="str">
        <f t="shared" si="44"/>
        <v xml:space="preserve">122 </v>
      </c>
      <c r="E1966" s="3">
        <v>0</v>
      </c>
      <c r="I1966" t="s">
        <v>1475</v>
      </c>
      <c r="J1966" s="3">
        <f>Table1[[#This Row],[Quantity_Sold (int)]]/Table1[[#This Row],[Quantity_In_Inventory]]</f>
        <v>1.0252100840336134</v>
      </c>
      <c r="M1966" t="str" cm="1">
        <f t="array" ref="M1966">_xlfn.IFS(AND(L1966 &gt;= 0.5,L1966 &lt;= 1.5), "Perfect", L1966 &lt; 0.5, "Understocked", L1966 &gt; 1.5, "Overstocked")</f>
        <v>Understocked</v>
      </c>
    </row>
    <row r="1967" spans="1:13" hidden="1" x14ac:dyDescent="0.3">
      <c r="A1967" t="s">
        <v>2201</v>
      </c>
      <c r="B1967" s="3" t="s">
        <v>1</v>
      </c>
      <c r="C1967" s="3">
        <v>295</v>
      </c>
      <c r="D1967" s="3" t="str">
        <f t="shared" si="44"/>
        <v xml:space="preserve">1,000 </v>
      </c>
      <c r="E1967" s="3">
        <v>2</v>
      </c>
      <c r="I1967" t="s">
        <v>12</v>
      </c>
      <c r="J1967" s="3">
        <f>Table1[[#This Row],[Quantity_Sold (int)]]/Table1[[#This Row],[Quantity_In_Inventory]]</f>
        <v>3.3898305084745762E-3</v>
      </c>
      <c r="M1967" t="str" cm="1">
        <f t="array" ref="M1967">_xlfn.IFS(AND(L1967 &gt;= 0.5,L1967 &lt;= 1.5), "Perfect", L1967 &lt; 0.5, "Understocked", L1967 &gt; 1.5, "Overstocked")</f>
        <v>Understocked</v>
      </c>
    </row>
    <row r="1968" spans="1:13" hidden="1" x14ac:dyDescent="0.3">
      <c r="A1968" t="s">
        <v>2202</v>
      </c>
      <c r="B1968" s="3" t="s">
        <v>1</v>
      </c>
      <c r="C1968" s="3">
        <v>389</v>
      </c>
      <c r="D1968" s="3" t="str">
        <f t="shared" si="44"/>
        <v xml:space="preserve">25 </v>
      </c>
      <c r="E1968" s="3">
        <v>0</v>
      </c>
      <c r="I1968" t="s">
        <v>738</v>
      </c>
      <c r="J1968" s="3">
        <f>Table1[[#This Row],[Quantity_Sold (int)]]/Table1[[#This Row],[Quantity_In_Inventory]]</f>
        <v>6.4267352185089971E-2</v>
      </c>
      <c r="M1968" t="str" cm="1">
        <f t="array" ref="M1968">_xlfn.IFS(AND(L1968 &gt;= 0.5,L1968 &lt;= 1.5), "Perfect", L1968 &lt; 0.5, "Understocked", L1968 &gt; 1.5, "Overstocked")</f>
        <v>Understocked</v>
      </c>
    </row>
    <row r="1969" spans="1:13" hidden="1" x14ac:dyDescent="0.3">
      <c r="A1969" t="s">
        <v>2203</v>
      </c>
      <c r="B1969" s="3" t="s">
        <v>1</v>
      </c>
      <c r="C1969" s="3">
        <v>484</v>
      </c>
      <c r="D1969" s="3" t="str">
        <f t="shared" si="44"/>
        <v xml:space="preserve">31 </v>
      </c>
      <c r="E1969" s="3">
        <v>2</v>
      </c>
      <c r="I1969" t="s">
        <v>629</v>
      </c>
      <c r="J1969" s="3">
        <f>Table1[[#This Row],[Quantity_Sold (int)]]/Table1[[#This Row],[Quantity_In_Inventory]]</f>
        <v>6.4049586776859499E-2</v>
      </c>
      <c r="M1969" t="str" cm="1">
        <f t="array" ref="M1969">_xlfn.IFS(AND(L1969 &gt;= 0.5,L1969 &lt;= 1.5), "Perfect", L1969 &lt; 0.5, "Understocked", L1969 &gt; 1.5, "Overstocked")</f>
        <v>Understocked</v>
      </c>
    </row>
    <row r="1970" spans="1:13" hidden="1" x14ac:dyDescent="0.3">
      <c r="A1970" t="s">
        <v>2204</v>
      </c>
      <c r="B1970" s="3" t="s">
        <v>1</v>
      </c>
      <c r="C1970" s="3">
        <v>24</v>
      </c>
      <c r="D1970" s="3" t="str">
        <f t="shared" si="44"/>
        <v xml:space="preserve">55 </v>
      </c>
      <c r="E1970" s="3">
        <v>25</v>
      </c>
      <c r="I1970" t="s">
        <v>939</v>
      </c>
      <c r="J1970" s="3">
        <f>Table1[[#This Row],[Quantity_Sold (int)]]/Table1[[#This Row],[Quantity_In_Inventory]]</f>
        <v>2.2916666666666665</v>
      </c>
      <c r="M1970" t="str" cm="1">
        <f t="array" ref="M1970">_xlfn.IFS(AND(L1970 &gt;= 0.5,L1970 &lt;= 1.5), "Perfect", L1970 &lt; 0.5, "Understocked", L1970 &gt; 1.5, "Overstocked")</f>
        <v>Understocked</v>
      </c>
    </row>
    <row r="1971" spans="1:13" hidden="1" x14ac:dyDescent="0.3">
      <c r="A1971" t="s">
        <v>2205</v>
      </c>
      <c r="B1971" s="3" t="s">
        <v>1</v>
      </c>
      <c r="C1971" s="3">
        <v>1995</v>
      </c>
      <c r="D1971" s="3" t="str">
        <f t="shared" si="44"/>
        <v xml:space="preserve">23 </v>
      </c>
      <c r="E1971" s="3">
        <v>3</v>
      </c>
      <c r="I1971" t="s">
        <v>54</v>
      </c>
      <c r="J1971" s="3">
        <f>Table1[[#This Row],[Quantity_Sold (int)]]/Table1[[#This Row],[Quantity_In_Inventory]]</f>
        <v>1.1528822055137845E-2</v>
      </c>
      <c r="M1971" t="str" cm="1">
        <f t="array" ref="M1971">_xlfn.IFS(AND(L1971 &gt;= 0.5,L1971 &lt;= 1.5), "Perfect", L1971 &lt; 0.5, "Understocked", L1971 &gt; 1.5, "Overstocked")</f>
        <v>Understocked</v>
      </c>
    </row>
    <row r="1972" spans="1:13" hidden="1" x14ac:dyDescent="0.3">
      <c r="A1972" t="s">
        <v>2206</v>
      </c>
      <c r="B1972" s="3" t="s">
        <v>1</v>
      </c>
      <c r="C1972" s="3">
        <v>10</v>
      </c>
      <c r="D1972" s="3" t="str">
        <f t="shared" si="44"/>
        <v xml:space="preserve">24 </v>
      </c>
      <c r="E1972" s="3">
        <v>27</v>
      </c>
      <c r="I1972" t="s">
        <v>497</v>
      </c>
      <c r="J1972" s="3">
        <f>Table1[[#This Row],[Quantity_Sold (int)]]/Table1[[#This Row],[Quantity_In_Inventory]]</f>
        <v>2.4</v>
      </c>
      <c r="M1972" t="str" cm="1">
        <f t="array" ref="M1972">_xlfn.IFS(AND(L1972 &gt;= 0.5,L1972 &lt;= 1.5), "Perfect", L1972 &lt; 0.5, "Understocked", L1972 &gt; 1.5, "Overstocked")</f>
        <v>Understocked</v>
      </c>
    </row>
    <row r="1973" spans="1:13" hidden="1" x14ac:dyDescent="0.3">
      <c r="A1973" t="s">
        <v>2207</v>
      </c>
      <c r="B1973" s="3" t="s">
        <v>1</v>
      </c>
      <c r="C1973" s="3">
        <v>100</v>
      </c>
      <c r="D1973" s="3" t="str">
        <f t="shared" si="44"/>
        <v xml:space="preserve">63 </v>
      </c>
      <c r="E1973" s="3">
        <v>9</v>
      </c>
      <c r="I1973" t="s">
        <v>265</v>
      </c>
      <c r="J1973" s="3">
        <f>Table1[[#This Row],[Quantity_Sold (int)]]/Table1[[#This Row],[Quantity_In_Inventory]]</f>
        <v>0.63</v>
      </c>
      <c r="M1973" t="str" cm="1">
        <f t="array" ref="M1973">_xlfn.IFS(AND(L1973 &gt;= 0.5,L1973 &lt;= 1.5), "Perfect", L1973 &lt; 0.5, "Understocked", L1973 &gt; 1.5, "Overstocked")</f>
        <v>Understocked</v>
      </c>
    </row>
    <row r="1974" spans="1:13" hidden="1" x14ac:dyDescent="0.3">
      <c r="A1974" t="s">
        <v>2208</v>
      </c>
      <c r="B1974" s="3" t="s">
        <v>1</v>
      </c>
      <c r="C1974" s="3">
        <v>2</v>
      </c>
      <c r="D1974" s="3" t="str">
        <f t="shared" si="44"/>
        <v xml:space="preserve">62 </v>
      </c>
      <c r="E1974" s="3">
        <v>6</v>
      </c>
      <c r="I1974" t="s">
        <v>656</v>
      </c>
      <c r="J1974" s="3">
        <f>Table1[[#This Row],[Quantity_Sold (int)]]/Table1[[#This Row],[Quantity_In_Inventory]]</f>
        <v>31</v>
      </c>
      <c r="M1974" t="str" cm="1">
        <f t="array" ref="M1974">_xlfn.IFS(AND(L1974 &gt;= 0.5,L1974 &lt;= 1.5), "Perfect", L1974 &lt; 0.5, "Understocked", L1974 &gt; 1.5, "Overstocked")</f>
        <v>Understocked</v>
      </c>
    </row>
    <row r="1975" spans="1:13" hidden="1" x14ac:dyDescent="0.3">
      <c r="A1975" t="s">
        <v>1234</v>
      </c>
      <c r="B1975" s="3" t="s">
        <v>1</v>
      </c>
      <c r="C1975" s="3">
        <v>28</v>
      </c>
      <c r="D1975" s="3" t="str">
        <f t="shared" si="44"/>
        <v xml:space="preserve">44 </v>
      </c>
      <c r="E1975" s="3">
        <v>3</v>
      </c>
      <c r="I1975" t="s">
        <v>527</v>
      </c>
      <c r="J1975" s="3">
        <f>Table1[[#This Row],[Quantity_Sold (int)]]/Table1[[#This Row],[Quantity_In_Inventory]]</f>
        <v>1.5714285714285714</v>
      </c>
      <c r="M1975" t="str" cm="1">
        <f t="array" ref="M1975">_xlfn.IFS(AND(L1975 &gt;= 0.5,L1975 &lt;= 1.5), "Perfect", L1975 &lt; 0.5, "Understocked", L1975 &gt; 1.5, "Overstocked")</f>
        <v>Understocked</v>
      </c>
    </row>
    <row r="1976" spans="1:13" hidden="1" x14ac:dyDescent="0.3">
      <c r="A1976" t="s">
        <v>2209</v>
      </c>
      <c r="B1976" s="3" t="s">
        <v>1</v>
      </c>
      <c r="C1976" s="3">
        <v>14393</v>
      </c>
      <c r="D1976" s="3" t="str">
        <f t="shared" si="44"/>
        <v xml:space="preserve">107 </v>
      </c>
      <c r="E1976" s="3">
        <v>13</v>
      </c>
      <c r="I1976" t="s">
        <v>344</v>
      </c>
      <c r="J1976" s="3">
        <f>Table1[[#This Row],[Quantity_Sold (int)]]/Table1[[#This Row],[Quantity_In_Inventory]]</f>
        <v>7.4341693878968943E-3</v>
      </c>
      <c r="M1976" t="str" cm="1">
        <f t="array" ref="M1976">_xlfn.IFS(AND(L1976 &gt;= 0.5,L1976 &lt;= 1.5), "Perfect", L1976 &lt; 0.5, "Understocked", L1976 &gt; 1.5, "Overstocked")</f>
        <v>Understocked</v>
      </c>
    </row>
    <row r="1977" spans="1:13" hidden="1" x14ac:dyDescent="0.3">
      <c r="A1977" t="s">
        <v>2210</v>
      </c>
      <c r="B1977" s="3" t="s">
        <v>1</v>
      </c>
      <c r="C1977" s="3">
        <v>44</v>
      </c>
      <c r="D1977" s="3" t="str">
        <f t="shared" si="44"/>
        <v xml:space="preserve">76 </v>
      </c>
      <c r="E1977" s="3">
        <v>19</v>
      </c>
      <c r="I1977" t="s">
        <v>388</v>
      </c>
      <c r="J1977" s="3">
        <f>Table1[[#This Row],[Quantity_Sold (int)]]/Table1[[#This Row],[Quantity_In_Inventory]]</f>
        <v>1.7272727272727273</v>
      </c>
      <c r="M1977" t="str" cm="1">
        <f t="array" ref="M1977">_xlfn.IFS(AND(L1977 &gt;= 0.5,L1977 &lt;= 1.5), "Perfect", L1977 &lt; 0.5, "Understocked", L1977 &gt; 1.5, "Overstocked")</f>
        <v>Understocked</v>
      </c>
    </row>
    <row r="1978" spans="1:13" hidden="1" x14ac:dyDescent="0.3">
      <c r="A1978" t="s">
        <v>2211</v>
      </c>
      <c r="B1978" s="3" t="s">
        <v>1</v>
      </c>
      <c r="C1978" s="3">
        <v>3000</v>
      </c>
      <c r="D1978" s="3" t="str">
        <f t="shared" si="44"/>
        <v xml:space="preserve">49 </v>
      </c>
      <c r="E1978" s="3">
        <v>0</v>
      </c>
      <c r="I1978" t="s">
        <v>716</v>
      </c>
      <c r="J1978" s="3">
        <f>Table1[[#This Row],[Quantity_Sold (int)]]/Table1[[#This Row],[Quantity_In_Inventory]]</f>
        <v>1.6333333333333332E-2</v>
      </c>
      <c r="M1978" t="str" cm="1">
        <f t="array" ref="M1978">_xlfn.IFS(AND(L1978 &gt;= 0.5,L1978 &lt;= 1.5), "Perfect", L1978 &lt; 0.5, "Understocked", L1978 &gt; 1.5, "Overstocked")</f>
        <v>Understocked</v>
      </c>
    </row>
    <row r="1979" spans="1:13" hidden="1" x14ac:dyDescent="0.3">
      <c r="A1979" t="s">
        <v>2212</v>
      </c>
      <c r="B1979" s="3" t="s">
        <v>1</v>
      </c>
      <c r="C1979" s="3">
        <v>89</v>
      </c>
      <c r="D1979" s="3" t="str">
        <f t="shared" si="44"/>
        <v xml:space="preserve">26 </v>
      </c>
      <c r="E1979" s="3">
        <v>1</v>
      </c>
      <c r="I1979" t="s">
        <v>512</v>
      </c>
      <c r="J1979" s="3">
        <f>Table1[[#This Row],[Quantity_Sold (int)]]/Table1[[#This Row],[Quantity_In_Inventory]]</f>
        <v>0.29213483146067415</v>
      </c>
      <c r="M1979" t="str" cm="1">
        <f t="array" ref="M1979">_xlfn.IFS(AND(L1979 &gt;= 0.5,L1979 &lt;= 1.5), "Perfect", L1979 &lt; 0.5, "Understocked", L1979 &gt; 1.5, "Overstocked")</f>
        <v>Understocked</v>
      </c>
    </row>
    <row r="1980" spans="1:13" hidden="1" x14ac:dyDescent="0.3">
      <c r="A1980" t="s">
        <v>2213</v>
      </c>
      <c r="B1980" s="3" t="s">
        <v>1</v>
      </c>
      <c r="C1980" s="3">
        <v>2695</v>
      </c>
      <c r="D1980" s="3" t="str">
        <f t="shared" si="44"/>
        <v xml:space="preserve">61 </v>
      </c>
      <c r="E1980" s="3">
        <v>2</v>
      </c>
      <c r="I1980" t="s">
        <v>1014</v>
      </c>
      <c r="J1980" s="3">
        <f>Table1[[#This Row],[Quantity_Sold (int)]]/Table1[[#This Row],[Quantity_In_Inventory]]</f>
        <v>2.2634508348794064E-2</v>
      </c>
      <c r="M1980" t="str" cm="1">
        <f t="array" ref="M1980">_xlfn.IFS(AND(L1980 &gt;= 0.5,L1980 &lt;= 1.5), "Perfect", L1980 &lt; 0.5, "Understocked", L1980 &gt; 1.5, "Overstocked")</f>
        <v>Understocked</v>
      </c>
    </row>
    <row r="1981" spans="1:13" hidden="1" x14ac:dyDescent="0.3">
      <c r="A1981" t="s">
        <v>2214</v>
      </c>
      <c r="B1981" s="3" t="s">
        <v>1</v>
      </c>
      <c r="C1981" s="3">
        <v>5992</v>
      </c>
      <c r="D1981" s="3" t="str">
        <f t="shared" si="44"/>
        <v xml:space="preserve">53 </v>
      </c>
      <c r="E1981" s="3">
        <v>6</v>
      </c>
      <c r="I1981" t="s">
        <v>824</v>
      </c>
      <c r="J1981" s="3">
        <f>Table1[[#This Row],[Quantity_Sold (int)]]/Table1[[#This Row],[Quantity_In_Inventory]]</f>
        <v>8.8451268357810416E-3</v>
      </c>
      <c r="M1981" t="str" cm="1">
        <f t="array" ref="M1981">_xlfn.IFS(AND(L1981 &gt;= 0.5,L1981 &lt;= 1.5), "Perfect", L1981 &lt; 0.5, "Understocked", L1981 &gt; 1.5, "Overstocked")</f>
        <v>Understocked</v>
      </c>
    </row>
    <row r="1982" spans="1:13" hidden="1" x14ac:dyDescent="0.3">
      <c r="A1982" t="s">
        <v>2215</v>
      </c>
      <c r="B1982" s="3" t="s">
        <v>1</v>
      </c>
      <c r="C1982" s="3">
        <v>88317</v>
      </c>
      <c r="D1982" s="3" t="str">
        <f t="shared" si="44"/>
        <v xml:space="preserve">23 </v>
      </c>
      <c r="E1982" s="3">
        <v>508</v>
      </c>
      <c r="I1982" t="s">
        <v>54</v>
      </c>
      <c r="J1982" s="3">
        <f>Table1[[#This Row],[Quantity_Sold (int)]]/Table1[[#This Row],[Quantity_In_Inventory]]</f>
        <v>2.6042551264196019E-4</v>
      </c>
      <c r="M1982" t="str" cm="1">
        <f t="array" ref="M1982">_xlfn.IFS(AND(L1982 &gt;= 0.5,L1982 &lt;= 1.5), "Perfect", L1982 &lt; 0.5, "Understocked", L1982 &gt; 1.5, "Overstocked")</f>
        <v>Understocked</v>
      </c>
    </row>
    <row r="1983" spans="1:13" hidden="1" x14ac:dyDescent="0.3">
      <c r="A1983" t="s">
        <v>2216</v>
      </c>
      <c r="B1983" s="3" t="s">
        <v>1</v>
      </c>
      <c r="C1983" s="3">
        <v>2340</v>
      </c>
      <c r="D1983" s="3" t="str">
        <f t="shared" ref="D1983:D1992" si="45">SUBSTITUTE(SUBSTITUTE(I1983,"sold",""), "+", "")</f>
        <v xml:space="preserve">35 </v>
      </c>
      <c r="E1983" s="3">
        <v>1</v>
      </c>
      <c r="I1983" t="s">
        <v>676</v>
      </c>
      <c r="J1983" s="3">
        <f>Table1[[#This Row],[Quantity_Sold (int)]]/Table1[[#This Row],[Quantity_In_Inventory]]</f>
        <v>1.4957264957264958E-2</v>
      </c>
      <c r="M1983" t="str" cm="1">
        <f t="array" ref="M1983">_xlfn.IFS(AND(L1983 &gt;= 0.5,L1983 &lt;= 1.5), "Perfect", L1983 &lt; 0.5, "Understocked", L1983 &gt; 1.5, "Overstocked")</f>
        <v>Understocked</v>
      </c>
    </row>
    <row r="1984" spans="1:13" hidden="1" x14ac:dyDescent="0.3">
      <c r="A1984" t="s">
        <v>2217</v>
      </c>
      <c r="B1984" s="3" t="s">
        <v>1</v>
      </c>
      <c r="C1984" s="3">
        <v>29</v>
      </c>
      <c r="D1984" s="3" t="str">
        <f t="shared" si="45"/>
        <v xml:space="preserve">184 </v>
      </c>
      <c r="E1984" s="3">
        <v>2</v>
      </c>
      <c r="I1984" t="s">
        <v>2000</v>
      </c>
      <c r="J1984" s="3">
        <f>Table1[[#This Row],[Quantity_Sold (int)]]/Table1[[#This Row],[Quantity_In_Inventory]]</f>
        <v>6.3448275862068968</v>
      </c>
      <c r="M1984" t="str" cm="1">
        <f t="array" ref="M1984">_xlfn.IFS(AND(L1984 &gt;= 0.5,L1984 &lt;= 1.5), "Perfect", L1984 &lt; 0.5, "Understocked", L1984 &gt; 1.5, "Overstocked")</f>
        <v>Understocked</v>
      </c>
    </row>
    <row r="1985" spans="1:13" hidden="1" x14ac:dyDescent="0.3">
      <c r="A1985" t="s">
        <v>2218</v>
      </c>
      <c r="B1985" s="3" t="s">
        <v>1</v>
      </c>
      <c r="C1985" s="3">
        <v>40</v>
      </c>
      <c r="D1985" s="3" t="str">
        <f t="shared" si="45"/>
        <v xml:space="preserve">44 </v>
      </c>
      <c r="E1985" s="3">
        <v>1</v>
      </c>
      <c r="I1985" t="s">
        <v>527</v>
      </c>
      <c r="J1985" s="3">
        <f>Table1[[#This Row],[Quantity_Sold (int)]]/Table1[[#This Row],[Quantity_In_Inventory]]</f>
        <v>1.1000000000000001</v>
      </c>
      <c r="M1985" t="str" cm="1">
        <f t="array" ref="M1985">_xlfn.IFS(AND(L1985 &gt;= 0.5,L1985 &lt;= 1.5), "Perfect", L1985 &lt; 0.5, "Understocked", L1985 &gt; 1.5, "Overstocked")</f>
        <v>Understocked</v>
      </c>
    </row>
    <row r="1986" spans="1:13" hidden="1" x14ac:dyDescent="0.3">
      <c r="A1986" t="s">
        <v>2219</v>
      </c>
      <c r="B1986" s="3" t="s">
        <v>1</v>
      </c>
      <c r="C1986" s="3">
        <v>19</v>
      </c>
      <c r="D1986" s="3" t="str">
        <f t="shared" si="45"/>
        <v xml:space="preserve">268 </v>
      </c>
      <c r="E1986" s="3">
        <v>5</v>
      </c>
      <c r="I1986" t="s">
        <v>191</v>
      </c>
      <c r="J1986" s="3">
        <f>Table1[[#This Row],[Quantity_Sold (int)]]/Table1[[#This Row],[Quantity_In_Inventory]]</f>
        <v>14.105263157894736</v>
      </c>
      <c r="M1986" t="str" cm="1">
        <f t="array" ref="M1986">_xlfn.IFS(AND(L1986 &gt;= 0.5,L1986 &lt;= 1.5), "Perfect", L1986 &lt; 0.5, "Understocked", L1986 &gt; 1.5, "Overstocked")</f>
        <v>Understocked</v>
      </c>
    </row>
    <row r="1987" spans="1:13" hidden="1" x14ac:dyDescent="0.3">
      <c r="A1987" t="s">
        <v>675</v>
      </c>
      <c r="B1987" s="3" t="s">
        <v>1</v>
      </c>
      <c r="C1987" s="3">
        <v>29807</v>
      </c>
      <c r="D1987" s="3" t="str">
        <f t="shared" si="45"/>
        <v xml:space="preserve">49 </v>
      </c>
      <c r="E1987" s="3">
        <v>0</v>
      </c>
      <c r="I1987" t="s">
        <v>716</v>
      </c>
      <c r="J1987" s="3">
        <f>Table1[[#This Row],[Quantity_Sold (int)]]/Table1[[#This Row],[Quantity_In_Inventory]]</f>
        <v>1.6439091488576509E-3</v>
      </c>
      <c r="M1987" t="str" cm="1">
        <f t="array" ref="M1987">_xlfn.IFS(AND(L1987 &gt;= 0.5,L1987 &lt;= 1.5), "Perfect", L1987 &lt; 0.5, "Understocked", L1987 &gt; 1.5, "Overstocked")</f>
        <v>Understocked</v>
      </c>
    </row>
    <row r="1988" spans="1:13" hidden="1" x14ac:dyDescent="0.3">
      <c r="A1988" t="s">
        <v>2220</v>
      </c>
      <c r="B1988" s="3" t="s">
        <v>1</v>
      </c>
      <c r="C1988" s="3">
        <v>77</v>
      </c>
      <c r="D1988" s="3" t="str">
        <f t="shared" si="45"/>
        <v xml:space="preserve">142 </v>
      </c>
      <c r="E1988" s="3">
        <v>3</v>
      </c>
      <c r="I1988" t="s">
        <v>593</v>
      </c>
      <c r="J1988" s="3">
        <f>Table1[[#This Row],[Quantity_Sold (int)]]/Table1[[#This Row],[Quantity_In_Inventory]]</f>
        <v>1.8441558441558441</v>
      </c>
      <c r="M1988" t="str" cm="1">
        <f t="array" ref="M1988">_xlfn.IFS(AND(L1988 &gt;= 0.5,L1988 &lt;= 1.5), "Perfect", L1988 &lt; 0.5, "Understocked", L1988 &gt; 1.5, "Overstocked")</f>
        <v>Understocked</v>
      </c>
    </row>
    <row r="1989" spans="1:13" hidden="1" x14ac:dyDescent="0.3">
      <c r="A1989" t="s">
        <v>2221</v>
      </c>
      <c r="B1989" s="3" t="s">
        <v>1</v>
      </c>
      <c r="C1989" s="3">
        <v>478</v>
      </c>
      <c r="D1989" s="3" t="str">
        <f t="shared" si="45"/>
        <v xml:space="preserve">24 </v>
      </c>
      <c r="E1989" s="3">
        <v>5</v>
      </c>
      <c r="I1989" t="s">
        <v>497</v>
      </c>
      <c r="J1989" s="3">
        <f>Table1[[#This Row],[Quantity_Sold (int)]]/Table1[[#This Row],[Quantity_In_Inventory]]</f>
        <v>5.0209205020920501E-2</v>
      </c>
      <c r="M1989" t="str" cm="1">
        <f t="array" ref="M1989">_xlfn.IFS(AND(L1989 &gt;= 0.5,L1989 &lt;= 1.5), "Perfect", L1989 &lt; 0.5, "Understocked", L1989 &gt; 1.5, "Overstocked")</f>
        <v>Understocked</v>
      </c>
    </row>
    <row r="1990" spans="1:13" hidden="1" x14ac:dyDescent="0.3">
      <c r="A1990" t="s">
        <v>2222</v>
      </c>
      <c r="B1990" s="3" t="s">
        <v>1</v>
      </c>
      <c r="C1990" s="3">
        <v>1429</v>
      </c>
      <c r="D1990" s="3" t="str">
        <f t="shared" si="45"/>
        <v xml:space="preserve">135 </v>
      </c>
      <c r="E1990" s="3">
        <v>8</v>
      </c>
      <c r="I1990" t="s">
        <v>1016</v>
      </c>
      <c r="J1990" s="3">
        <f>Table1[[#This Row],[Quantity_Sold (int)]]/Table1[[#This Row],[Quantity_In_Inventory]]</f>
        <v>9.4471658502449263E-2</v>
      </c>
      <c r="M1990" t="str" cm="1">
        <f t="array" ref="M1990">_xlfn.IFS(AND(L1990 &gt;= 0.5,L1990 &lt;= 1.5), "Perfect", L1990 &lt; 0.5, "Understocked", L1990 &gt; 1.5, "Overstocked")</f>
        <v>Understocked</v>
      </c>
    </row>
    <row r="1991" spans="1:13" hidden="1" x14ac:dyDescent="0.3">
      <c r="A1991" t="s">
        <v>2223</v>
      </c>
      <c r="B1991" s="3" t="s">
        <v>1</v>
      </c>
      <c r="C1991" s="3">
        <v>89</v>
      </c>
      <c r="D1991" s="3" t="str">
        <f t="shared" si="45"/>
        <v xml:space="preserve">34 </v>
      </c>
      <c r="E1991" s="3">
        <v>16</v>
      </c>
      <c r="I1991" t="s">
        <v>558</v>
      </c>
      <c r="J1991" s="3">
        <f>Table1[[#This Row],[Quantity_Sold (int)]]/Table1[[#This Row],[Quantity_In_Inventory]]</f>
        <v>0.38202247191011235</v>
      </c>
      <c r="M1991" t="str" cm="1">
        <f t="array" ref="M1991">_xlfn.IFS(AND(L1991 &gt;= 0.5,L1991 &lt;= 1.5), "Perfect", L1991 &lt; 0.5, "Understocked", L1991 &gt; 1.5, "Overstocked")</f>
        <v>Understocked</v>
      </c>
    </row>
    <row r="1992" spans="1:13" hidden="1" x14ac:dyDescent="0.3">
      <c r="A1992" t="s">
        <v>2224</v>
      </c>
      <c r="B1992" s="3" t="s">
        <v>1</v>
      </c>
      <c r="C1992" s="3">
        <v>29</v>
      </c>
      <c r="D1992" s="3" t="str">
        <f t="shared" si="45"/>
        <v xml:space="preserve">92 </v>
      </c>
      <c r="E1992" s="3">
        <v>16</v>
      </c>
      <c r="I1992" t="s">
        <v>1883</v>
      </c>
      <c r="J1992" s="3">
        <f>Table1[[#This Row],[Quantity_Sold (int)]]/Table1[[#This Row],[Quantity_In_Inventory]]</f>
        <v>3.1724137931034484</v>
      </c>
      <c r="M1992" t="str" cm="1">
        <f t="array" ref="M1992">_xlfn.IFS(AND(L1992 &gt;= 0.5,L1992 &lt;= 1.5), "Perfect", L1992 &lt; 0.5, "Understocked", L1992 &gt; 1.5, "Overstocked")</f>
        <v>Understocked</v>
      </c>
    </row>
  </sheetData>
  <mergeCells count="3">
    <mergeCell ref="F1:H98"/>
    <mergeCell ref="W1:X3"/>
    <mergeCell ref="W5:X7"/>
  </mergeCells>
  <conditionalFormatting sqref="J1:J1048576">
    <cfRule type="containsText" dxfId="14" priority="17" operator="containsText" text="#DIV/0!">
      <formula>NOT(ISERROR(SEARCH("#DIV/0!",J1)))</formula>
    </cfRule>
    <cfRule type="containsText" dxfId="13" priority="18" operator="containsText" text="#DIV">
      <formula>NOT(ISERROR(SEARCH("#DIV",J1)))</formula>
    </cfRule>
  </conditionalFormatting>
  <conditionalFormatting sqref="J2:J1992">
    <cfRule type="cellIs" dxfId="12" priority="16" operator="lessThan">
      <formula>0.5</formula>
    </cfRule>
  </conditionalFormatting>
  <conditionalFormatting sqref="M2:M425">
    <cfRule type="containsText" dxfId="11" priority="9" operator="containsText" text="Perfect">
      <formula>NOT(ISERROR(SEARCH("Perfect",M2)))</formula>
    </cfRule>
    <cfRule type="containsText" dxfId="10" priority="10" operator="containsText" text="Understocked">
      <formula>NOT(ISERROR(SEARCH("Understocked",M2)))</formula>
    </cfRule>
    <cfRule type="containsText" dxfId="9" priority="11" operator="containsText" text="Overstocked">
      <formula>NOT(ISERROR(SEARCH("Overstocked",M2)))</formula>
    </cfRule>
  </conditionalFormatting>
  <conditionalFormatting sqref="O2:O425">
    <cfRule type="cellIs" dxfId="8" priority="22" operator="greaterThan">
      <formula>$V$2</formula>
    </cfRule>
    <cfRule type="cellIs" dxfId="7" priority="23" operator="lessThan">
      <formula>$V$3</formula>
    </cfRule>
    <cfRule type="cellIs" dxfId="6" priority="24" operator="greaterThan">
      <formula>1675.112215</formula>
    </cfRule>
  </conditionalFormatting>
  <conditionalFormatting sqref="K2:K543">
    <cfRule type="top10" dxfId="5" priority="33" percent="1" rank="10"/>
  </conditionalFormatting>
  <conditionalFormatting sqref="K2:K425">
    <cfRule type="expression" dxfId="4" priority="8">
      <formula>$K$2&gt;= 107.9578614</formula>
    </cfRule>
    <cfRule type="cellIs" dxfId="3" priority="7" operator="greaterThan">
      <formula>107.9578614</formula>
    </cfRule>
    <cfRule type="cellIs" dxfId="2" priority="6" operator="lessThan">
      <formula>-84.49683162</formula>
    </cfRule>
    <cfRule type="cellIs" dxfId="1" priority="5" operator="lessThan">
      <formula>-84.40683162</formula>
    </cfRule>
  </conditionalFormatting>
  <conditionalFormatting sqref="A2:A425">
    <cfRule type="expression" dxfId="0" priority="1">
      <formula>Q2= "Healthy"</formula>
    </cfRule>
  </conditionalFormatting>
  <pageMargins left="0.7" right="0.7" top="0.75" bottom="0.75" header="0.3" footer="0.3"/>
  <drawing r:id="rId2"/>
  <legacyDrawing r:id="rId3"/>
  <tableParts count="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vt:i4>
      </vt:variant>
      <vt:variant>
        <vt:lpstr>Charts</vt:lpstr>
      </vt:variant>
      <vt:variant>
        <vt:i4>2</vt:i4>
      </vt:variant>
      <vt:variant>
        <vt:lpstr>Named Ranges</vt:lpstr>
      </vt:variant>
      <vt:variant>
        <vt:i4>1</vt:i4>
      </vt:variant>
    </vt:vector>
  </HeadingPairs>
  <TitlesOfParts>
    <vt:vector size="4" baseType="lpstr">
      <vt:lpstr>aliexpress_pet_supplies</vt:lpstr>
      <vt:lpstr>coverage_ratio_visualization</vt:lpstr>
      <vt:lpstr>star__wished_ct_visualization</vt:lpstr>
      <vt:lpstr>_5_star_data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Nathan</dc:creator>
  <cp:lastModifiedBy>Auerbach, Nathan - auerbank</cp:lastModifiedBy>
  <dcterms:created xsi:type="dcterms:W3CDTF">2025-05-15T12:34:53Z</dcterms:created>
  <dcterms:modified xsi:type="dcterms:W3CDTF">2025-05-22T02:19:31Z</dcterms:modified>
</cp:coreProperties>
</file>