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185"/>
  </bookViews>
  <sheets>
    <sheet name="Sheet1" sheetId="1" r:id="rId1"/>
    <sheet name="Sheet2" sheetId="2" r:id="rId2"/>
    <sheet name="Sheet3" sheetId="3" r:id="rId3"/>
  </sheets>
  <externalReferences>
    <externalReference r:id="rId4"/>
  </externalReferences>
  <calcPr calcId="124519"/>
</workbook>
</file>

<file path=xl/calcChain.xml><?xml version="1.0" encoding="utf-8"?>
<calcChain xmlns="http://schemas.openxmlformats.org/spreadsheetml/2006/main">
  <c r="AG151" i="1"/>
  <c r="AG150"/>
  <c r="AG149"/>
  <c r="AG148"/>
  <c r="AG147"/>
  <c r="AG146"/>
  <c r="AG145"/>
  <c r="AG144"/>
  <c r="AG143"/>
  <c r="AG142"/>
  <c r="AG141"/>
  <c r="AG140"/>
  <c r="AG139"/>
  <c r="AG138"/>
  <c r="AG137"/>
  <c r="AG136"/>
  <c r="AG135"/>
  <c r="AG134"/>
  <c r="AG133"/>
  <c r="AG132"/>
  <c r="AG131"/>
  <c r="AG130"/>
  <c r="AG129"/>
  <c r="AG128"/>
  <c r="AG127"/>
  <c r="AG126"/>
  <c r="AG125"/>
  <c r="AG124"/>
  <c r="AG123"/>
  <c r="AG122"/>
  <c r="AG121"/>
  <c r="AG120"/>
  <c r="AG119"/>
  <c r="AG118"/>
  <c r="AG117"/>
  <c r="AG116"/>
  <c r="AG115"/>
  <c r="AG114"/>
  <c r="AG113"/>
  <c r="AG112"/>
  <c r="AG111"/>
  <c r="AG110"/>
  <c r="AG109"/>
  <c r="AG108"/>
  <c r="AG107"/>
  <c r="AG106"/>
  <c r="AG105"/>
  <c r="AG104"/>
  <c r="AG103"/>
  <c r="AG102"/>
  <c r="AG101"/>
  <c r="AG100"/>
  <c r="AG99"/>
  <c r="AG98"/>
  <c r="AG97"/>
  <c r="AG96"/>
  <c r="AG95"/>
  <c r="AG94"/>
  <c r="AG93"/>
  <c r="AG92"/>
  <c r="AG91"/>
  <c r="AG90"/>
  <c r="AG89"/>
  <c r="AG88"/>
  <c r="AG87"/>
  <c r="AG86"/>
  <c r="AG85"/>
  <c r="AG84"/>
  <c r="AG83"/>
  <c r="AG82"/>
  <c r="AG81"/>
  <c r="AG80"/>
  <c r="AG79"/>
  <c r="AG78"/>
  <c r="AG77"/>
  <c r="AG76"/>
  <c r="AG75"/>
  <c r="AG74"/>
  <c r="AG73"/>
  <c r="AG72"/>
  <c r="AG71"/>
  <c r="AG70"/>
  <c r="AG69"/>
  <c r="AG68"/>
  <c r="AG67"/>
  <c r="AG66"/>
  <c r="AG65"/>
  <c r="AG64"/>
  <c r="AG63"/>
  <c r="AG62"/>
  <c r="AG61"/>
  <c r="AG60"/>
  <c r="AG59"/>
  <c r="AG58"/>
  <c r="AG57"/>
  <c r="AG56"/>
  <c r="AG55"/>
  <c r="AG54"/>
  <c r="AG53"/>
  <c r="AG52"/>
  <c r="AG51"/>
  <c r="AG50"/>
  <c r="AG49"/>
  <c r="AG48"/>
  <c r="AG47"/>
  <c r="AG46"/>
  <c r="AG45"/>
  <c r="AG44"/>
  <c r="AG43"/>
  <c r="AG42"/>
  <c r="AG41"/>
  <c r="AG40"/>
  <c r="AG39"/>
  <c r="AG38"/>
  <c r="AG37"/>
  <c r="AG36"/>
  <c r="AG35"/>
  <c r="AG34"/>
  <c r="AG33"/>
  <c r="AG32"/>
  <c r="AG31"/>
  <c r="AG30"/>
  <c r="AG29"/>
  <c r="AG28"/>
  <c r="AG27"/>
  <c r="AG26"/>
  <c r="AG25"/>
  <c r="AG24"/>
  <c r="AG23"/>
  <c r="AG22"/>
  <c r="AG21"/>
  <c r="AG20"/>
  <c r="AG19"/>
  <c r="AG18"/>
  <c r="AG17"/>
  <c r="AG16"/>
  <c r="AG15"/>
  <c r="AG14"/>
  <c r="AG13"/>
  <c r="AG12"/>
  <c r="AG11"/>
  <c r="AG10"/>
  <c r="AG9"/>
  <c r="AG8"/>
  <c r="AG7"/>
  <c r="AG6"/>
  <c r="AG5"/>
  <c r="AG4"/>
  <c r="AK151" a="1"/>
  <c r="AK150" a="1"/>
  <c r="AK149" a="1"/>
  <c r="AK148" a="1"/>
  <c r="AK147" a="1"/>
  <c r="AK146" a="1"/>
  <c r="AK145" a="1"/>
  <c r="AK144" a="1"/>
  <c r="AK143" a="1"/>
  <c r="AK142" a="1"/>
  <c r="AK141" a="1"/>
  <c r="AK140" a="1"/>
  <c r="AK139" a="1"/>
  <c r="AK138" a="1"/>
  <c r="AK137" a="1"/>
  <c r="AK136" a="1"/>
  <c r="AK135" a="1"/>
  <c r="AK134" a="1"/>
  <c r="AK133" a="1"/>
  <c r="AK132" a="1"/>
  <c r="AK131" a="1"/>
  <c r="AK130" a="1"/>
  <c r="AK129" a="1"/>
  <c r="AK128" a="1"/>
  <c r="AK127" a="1"/>
  <c r="AK126" a="1"/>
  <c r="AK125" a="1"/>
  <c r="AK124" a="1"/>
  <c r="AK123" a="1"/>
  <c r="AK122" a="1"/>
  <c r="AK121" a="1"/>
  <c r="AK120" a="1"/>
  <c r="AK119" a="1"/>
  <c r="AK118" a="1"/>
  <c r="AK117" a="1"/>
  <c r="AK116" a="1"/>
  <c r="AK115" a="1"/>
  <c r="AK114" a="1"/>
  <c r="AK113" a="1"/>
  <c r="AK112" a="1"/>
  <c r="AK111" a="1"/>
  <c r="AK110" a="1"/>
  <c r="AK109" a="1"/>
  <c r="AK108" a="1"/>
  <c r="AK107" a="1"/>
  <c r="AK106" a="1"/>
  <c r="AK105" a="1"/>
  <c r="AK104" a="1"/>
  <c r="AK103" a="1"/>
  <c r="AK102" a="1"/>
  <c r="AK101" a="1"/>
  <c r="AK100" a="1"/>
  <c r="AK99" a="1"/>
  <c r="AK98" a="1"/>
  <c r="AK97" a="1"/>
  <c r="AK96" a="1"/>
  <c r="AK95" a="1"/>
  <c r="AK94" a="1"/>
  <c r="AK93" a="1"/>
  <c r="AK92" a="1"/>
  <c r="AK91" a="1"/>
  <c r="AK90" a="1"/>
  <c r="AK89" a="1"/>
  <c r="AK88" a="1"/>
  <c r="AK87" a="1"/>
  <c r="AK86" a="1"/>
  <c r="AK85" a="1"/>
  <c r="AK84" a="1"/>
  <c r="AK83" a="1"/>
  <c r="AK82" a="1"/>
  <c r="AK81" a="1"/>
  <c r="AK80" a="1"/>
  <c r="AK79" a="1"/>
  <c r="AK78" a="1"/>
  <c r="AK77" a="1"/>
  <c r="AK76" a="1"/>
  <c r="AK75" a="1"/>
  <c r="AK74" a="1"/>
  <c r="AK73" a="1"/>
  <c r="AK72" a="1"/>
  <c r="AK71" a="1"/>
  <c r="AK70" a="1"/>
  <c r="AK69" a="1"/>
  <c r="AK68" a="1"/>
  <c r="AK67" a="1"/>
  <c r="AK66" a="1"/>
  <c r="AK65" a="1"/>
  <c r="AK64" a="1"/>
  <c r="AK63" a="1"/>
  <c r="AK62" a="1"/>
  <c r="AK61" a="1"/>
  <c r="AK60" a="1"/>
  <c r="AK59" a="1"/>
  <c r="AK58" a="1"/>
  <c r="AK57" a="1"/>
  <c r="AK56" a="1"/>
  <c r="AK55" a="1"/>
  <c r="AK54" a="1"/>
  <c r="AK53" a="1"/>
  <c r="AK52" a="1"/>
  <c r="AK51" a="1"/>
  <c r="AK50" a="1"/>
  <c r="AK49" a="1"/>
  <c r="AK48" a="1"/>
  <c r="AK47" a="1"/>
  <c r="AK46" a="1"/>
  <c r="AK45" a="1"/>
  <c r="AK44" a="1"/>
  <c r="AK43" a="1"/>
  <c r="AK42" a="1"/>
  <c r="AK41" a="1"/>
  <c r="AK40" a="1"/>
  <c r="AK39" a="1"/>
  <c r="AK38" a="1"/>
  <c r="AK37" a="1"/>
  <c r="AK36" a="1"/>
  <c r="AK35" a="1"/>
  <c r="AK34" a="1"/>
  <c r="AK33" a="1"/>
  <c r="AK32" a="1"/>
  <c r="AK31" a="1"/>
  <c r="AK30" a="1"/>
  <c r="AK29" a="1"/>
  <c r="AK28" a="1"/>
  <c r="AK27" a="1"/>
  <c r="AK26" a="1"/>
  <c r="AT151" a="1"/>
  <c r="AT23" a="1"/>
  <c r="AT22" a="1"/>
  <c r="AT21" a="1"/>
  <c r="AT20" a="1"/>
  <c r="AT19" a="1"/>
  <c r="AT18" a="1"/>
  <c r="AT17" a="1"/>
  <c r="AT16" a="1"/>
  <c r="AT15" a="1"/>
  <c r="AT14" a="1"/>
  <c r="AT13" a="1"/>
  <c r="AT12" a="1"/>
  <c r="AT11" a="1"/>
  <c r="AT10" a="1"/>
  <c r="AT9" a="1"/>
  <c r="AT8" a="1"/>
  <c r="AT7" a="1"/>
  <c r="AT6" a="1"/>
  <c r="AT5" a="1"/>
  <c r="AT4" a="1"/>
  <c r="AT137" a="1"/>
  <c r="AT130" a="1"/>
  <c r="AT128" a="1"/>
  <c r="AT126" a="1"/>
  <c r="AT124" a="1"/>
  <c r="AT121" a="1"/>
  <c r="AT118" a="1"/>
  <c r="AT115" a="1"/>
  <c r="AT112" a="1"/>
  <c r="AT109" a="1"/>
  <c r="AT106" a="1"/>
  <c r="AT103" a="1"/>
  <c r="AT101" a="1"/>
  <c r="AT98" a="1"/>
  <c r="AT95" a="1"/>
  <c r="AT92" a="1"/>
  <c r="AT89" a="1"/>
  <c r="AT86" a="1"/>
  <c r="AT83" a="1"/>
  <c r="AT81" a="1"/>
  <c r="AT78" a="1"/>
  <c r="AT75" a="1"/>
  <c r="AT73" a="1"/>
  <c r="AT70" a="1"/>
  <c r="AT67" a="1"/>
  <c r="AT65" a="1"/>
  <c r="AT62" a="1"/>
  <c r="AT60" a="1"/>
  <c r="AT57" a="1"/>
  <c r="AT54" a="1"/>
  <c r="AT51" a="1"/>
  <c r="AT48" a="1"/>
  <c r="AT45" a="1"/>
  <c r="AT43" a="1"/>
  <c r="AT40" a="1"/>
  <c r="AT37" a="1"/>
  <c r="AT34" a="1"/>
  <c r="AT31" a="1"/>
  <c r="AT28" a="1"/>
  <c r="AT25" a="1"/>
  <c r="AT150" a="1"/>
  <c r="AT149" a="1"/>
  <c r="AT148" a="1"/>
  <c r="AT147" a="1"/>
  <c r="AT146" a="1"/>
  <c r="AT145" a="1"/>
  <c r="AT144" a="1"/>
  <c r="AT143" a="1"/>
  <c r="AT142" a="1"/>
  <c r="AT141" a="1"/>
  <c r="AT140" a="1"/>
  <c r="AT139" a="1"/>
  <c r="AT138" a="1"/>
  <c r="AT136" a="1"/>
  <c r="AT135" a="1"/>
  <c r="AT133" a="1"/>
  <c r="AT132" a="1"/>
  <c r="AT131" a="1"/>
  <c r="AT129" a="1"/>
  <c r="AT125" a="1"/>
  <c r="AT122" a="1"/>
  <c r="AT120" a="1"/>
  <c r="AT117" a="1"/>
  <c r="AT114" a="1"/>
  <c r="AT111" a="1"/>
  <c r="AT108" a="1"/>
  <c r="AT104" a="1"/>
  <c r="AT100" a="1"/>
  <c r="AT99" a="1"/>
  <c r="AT96" a="1"/>
  <c r="AT93" a="1"/>
  <c r="AT90" a="1"/>
  <c r="AT87" a="1"/>
  <c r="AT84" a="1"/>
  <c r="AT82" a="1"/>
  <c r="AT79" a="1"/>
  <c r="AT76" a="1"/>
  <c r="AT74" a="1"/>
  <c r="AT71" a="1"/>
  <c r="AT68" a="1"/>
  <c r="AT64" a="1"/>
  <c r="AT61" a="1"/>
  <c r="AT58" a="1"/>
  <c r="AT56" a="1"/>
  <c r="AT53" a="1"/>
  <c r="AT50" a="1"/>
  <c r="AT47" a="1"/>
  <c r="AT44" a="1"/>
  <c r="AT41" a="1"/>
  <c r="AT38" a="1"/>
  <c r="AT35" a="1"/>
  <c r="AT33" a="1"/>
  <c r="AT30" a="1"/>
  <c r="AT27" a="1"/>
  <c r="AK25" a="1"/>
  <c r="AT24" a="1"/>
  <c r="AK24" a="1"/>
  <c r="AK23" a="1"/>
  <c r="AK22" a="1"/>
  <c r="AK21" a="1"/>
  <c r="AK20" a="1"/>
  <c r="AK19" a="1"/>
  <c r="AK18" a="1"/>
  <c r="AK17" a="1"/>
  <c r="AK16" a="1"/>
  <c r="AK15" a="1"/>
  <c r="AK14" a="1"/>
  <c r="AK13" a="1"/>
  <c r="AK12" a="1"/>
  <c r="AK11" a="1"/>
  <c r="AK10" a="1"/>
  <c r="AK9" a="1"/>
  <c r="AK8" a="1"/>
  <c r="AK7" a="1"/>
  <c r="AK6" a="1"/>
  <c r="AK5" a="1"/>
  <c r="AK4" a="1"/>
  <c r="A1" a="1"/>
  <c r="AT134" a="1"/>
  <c r="AT127" a="1"/>
  <c r="AT123" a="1"/>
  <c r="AT119" a="1"/>
  <c r="AT116" a="1"/>
  <c r="AT113" a="1"/>
  <c r="AT110" a="1"/>
  <c r="AT107" a="1"/>
  <c r="AT105" a="1"/>
  <c r="AT102" a="1"/>
  <c r="AT97" a="1"/>
  <c r="AT94" a="1"/>
  <c r="AT91" a="1"/>
  <c r="AT88" a="1"/>
  <c r="AT85" a="1"/>
  <c r="AT80" a="1"/>
  <c r="AT77" a="1"/>
  <c r="AT72" a="1"/>
  <c r="AT69" a="1"/>
  <c r="AT66" a="1"/>
  <c r="AT63" a="1"/>
  <c r="AT59" a="1"/>
  <c r="AT55" a="1"/>
  <c r="AT52" a="1"/>
  <c r="AT49" a="1"/>
  <c r="AT46" a="1"/>
  <c r="AT42" a="1"/>
  <c r="AT39" a="1"/>
  <c r="AT36" a="1"/>
  <c r="AT32" a="1"/>
  <c r="AT29" a="1"/>
  <c r="AT26" a="1"/>
  <c r="AT26" l="1"/>
  <c r="AT29"/>
  <c r="AT32"/>
  <c r="AT36"/>
  <c r="AT39"/>
  <c r="AT42"/>
  <c r="AT46"/>
  <c r="AT49"/>
  <c r="AT52"/>
  <c r="AT55"/>
  <c r="AT59"/>
  <c r="AT63"/>
  <c r="AT66"/>
  <c r="AT69"/>
  <c r="AT72"/>
  <c r="AT77"/>
  <c r="AT80"/>
  <c r="AT85"/>
  <c r="AT88"/>
  <c r="AT91"/>
  <c r="AT94"/>
  <c r="AT97"/>
  <c r="AT102"/>
  <c r="AT105"/>
  <c r="AT107"/>
  <c r="AT110"/>
  <c r="AT113"/>
  <c r="AT116"/>
  <c r="AT119"/>
  <c r="AT123"/>
  <c r="AT127"/>
  <c r="AT134"/>
  <c r="BE1"/>
  <c r="BA1"/>
  <c r="AW1"/>
  <c r="AS1"/>
  <c r="AO1"/>
  <c r="AK1"/>
  <c r="AG1"/>
  <c r="AC1"/>
  <c r="Y1"/>
  <c r="U1"/>
  <c r="Q1"/>
  <c r="M1"/>
  <c r="I1"/>
  <c r="E1"/>
  <c r="A1"/>
  <c r="AT1"/>
  <c r="AH1"/>
  <c r="V1"/>
  <c r="N1"/>
  <c r="B1"/>
  <c r="BC1"/>
  <c r="AY1"/>
  <c r="AU1"/>
  <c r="AQ1"/>
  <c r="AM1"/>
  <c r="AI1"/>
  <c r="AE1"/>
  <c r="AA1"/>
  <c r="W1"/>
  <c r="S1"/>
  <c r="O1"/>
  <c r="K1"/>
  <c r="G1"/>
  <c r="C1"/>
  <c r="BF1"/>
  <c r="AX1"/>
  <c r="AP1"/>
  <c r="AD1"/>
  <c r="R1"/>
  <c r="F1"/>
  <c r="BD1"/>
  <c r="AZ1"/>
  <c r="AV1"/>
  <c r="AR1"/>
  <c r="AN1"/>
  <c r="AJ1"/>
  <c r="AF1"/>
  <c r="AB1"/>
  <c r="X1"/>
  <c r="T1"/>
  <c r="P1"/>
  <c r="L1"/>
  <c r="H1"/>
  <c r="D1"/>
  <c r="BB1"/>
  <c r="AL1"/>
  <c r="Z1"/>
  <c r="J1"/>
  <c r="AK4"/>
  <c r="AL4" s="1" a="1"/>
  <c r="AL4" s="1"/>
  <c r="AM4" s="1"/>
  <c r="AK5"/>
  <c r="AL5" s="1" a="1"/>
  <c r="AL5" s="1"/>
  <c r="AM5" s="1"/>
  <c r="AK6"/>
  <c r="AL6" s="1" a="1"/>
  <c r="AL6" s="1"/>
  <c r="AM6" s="1"/>
  <c r="AK7"/>
  <c r="AL7" s="1" a="1"/>
  <c r="AL7" s="1"/>
  <c r="AM7" s="1"/>
  <c r="AK8"/>
  <c r="AL8" s="1" a="1"/>
  <c r="AL8" s="1"/>
  <c r="AM8" s="1"/>
  <c r="AK9"/>
  <c r="AL9" s="1" a="1"/>
  <c r="AL9" s="1"/>
  <c r="AM9" s="1"/>
  <c r="AK10"/>
  <c r="AL10" s="1" a="1"/>
  <c r="AL10" s="1"/>
  <c r="AM10" s="1"/>
  <c r="AK11"/>
  <c r="AL11" s="1" a="1"/>
  <c r="AL11" s="1"/>
  <c r="AM11" s="1"/>
  <c r="AK12"/>
  <c r="AL12" s="1" a="1"/>
  <c r="AL12" s="1"/>
  <c r="AM12" s="1"/>
  <c r="AK13"/>
  <c r="AL13" s="1" a="1"/>
  <c r="AL13" s="1"/>
  <c r="AM13" s="1"/>
  <c r="AK14"/>
  <c r="AL14" s="1" a="1"/>
  <c r="AL14" s="1"/>
  <c r="AM14" s="1"/>
  <c r="AK15"/>
  <c r="AL15" s="1" a="1"/>
  <c r="AL15" s="1"/>
  <c r="AM15" s="1"/>
  <c r="AK16"/>
  <c r="AL16" s="1" a="1"/>
  <c r="AL16" s="1"/>
  <c r="AM16" s="1"/>
  <c r="AK17"/>
  <c r="AL17" s="1" a="1"/>
  <c r="AL17" s="1"/>
  <c r="AM17" s="1"/>
  <c r="AK18"/>
  <c r="AL18" s="1" a="1"/>
  <c r="AL18" s="1"/>
  <c r="AM18" s="1"/>
  <c r="AK19"/>
  <c r="AL19" s="1" a="1"/>
  <c r="AL19" s="1"/>
  <c r="AM19" s="1"/>
  <c r="AK20"/>
  <c r="AL20" s="1" a="1"/>
  <c r="AL20" s="1"/>
  <c r="AM20" s="1"/>
  <c r="AK21"/>
  <c r="AL21" s="1" a="1"/>
  <c r="AL21" s="1"/>
  <c r="AM21" s="1"/>
  <c r="AK22"/>
  <c r="AL22" s="1" a="1"/>
  <c r="AL22" s="1"/>
  <c r="AM22" s="1"/>
  <c r="AK23"/>
  <c r="AL23" s="1" a="1"/>
  <c r="AL23" s="1"/>
  <c r="AM23" s="1"/>
  <c r="AK24"/>
  <c r="AL24" s="1" a="1"/>
  <c r="AL24" s="1"/>
  <c r="AM24" s="1"/>
  <c r="AT24"/>
  <c r="AK25"/>
  <c r="AL25" s="1" a="1"/>
  <c r="AL25" s="1"/>
  <c r="AM25" s="1"/>
  <c r="AT27"/>
  <c r="AT30"/>
  <c r="AT33"/>
  <c r="AT35"/>
  <c r="AT38"/>
  <c r="AT41"/>
  <c r="AT44"/>
  <c r="AT47"/>
  <c r="AT50"/>
  <c r="AT53"/>
  <c r="AT56"/>
  <c r="AT58"/>
  <c r="AT61"/>
  <c r="AT64"/>
  <c r="AT68"/>
  <c r="AT71"/>
  <c r="AT74"/>
  <c r="AT76"/>
  <c r="AT79"/>
  <c r="AT82"/>
  <c r="AT84"/>
  <c r="AT87"/>
  <c r="AT90"/>
  <c r="AT93"/>
  <c r="AT96"/>
  <c r="AT99"/>
  <c r="AT100"/>
  <c r="AT104"/>
  <c r="AT108"/>
  <c r="AT111"/>
  <c r="AT114"/>
  <c r="AT117"/>
  <c r="AT120"/>
  <c r="AT122"/>
  <c r="AT125"/>
  <c r="AT129"/>
  <c r="AT131"/>
  <c r="AT132"/>
  <c r="AT133"/>
  <c r="AT135"/>
  <c r="AT136"/>
  <c r="AT138"/>
  <c r="AT139"/>
  <c r="AT140"/>
  <c r="AT141"/>
  <c r="AT142"/>
  <c r="AT143"/>
  <c r="AT144"/>
  <c r="AT145"/>
  <c r="AT146"/>
  <c r="AT147"/>
  <c r="AT148"/>
  <c r="AT149"/>
  <c r="AT150"/>
  <c r="AT25"/>
  <c r="AT28"/>
  <c r="AT31"/>
  <c r="AT34"/>
  <c r="AT37"/>
  <c r="AT40"/>
  <c r="AT43"/>
  <c r="AT45"/>
  <c r="AT48"/>
  <c r="AT51"/>
  <c r="AT54"/>
  <c r="AT57"/>
  <c r="AT60"/>
  <c r="AT62"/>
  <c r="AT65"/>
  <c r="AT67"/>
  <c r="AT70"/>
  <c r="AT73"/>
  <c r="AT75"/>
  <c r="AT78"/>
  <c r="AT81"/>
  <c r="AT83"/>
  <c r="AT86"/>
  <c r="AT89"/>
  <c r="AT92"/>
  <c r="AT95"/>
  <c r="AT98"/>
  <c r="AT101"/>
  <c r="AT103"/>
  <c r="AT106"/>
  <c r="AT109"/>
  <c r="AT112"/>
  <c r="AT115"/>
  <c r="AT118"/>
  <c r="AT121"/>
  <c r="AT124"/>
  <c r="AT126"/>
  <c r="AT128"/>
  <c r="AT130"/>
  <c r="AT137"/>
  <c r="AT4"/>
  <c r="AT5"/>
  <c r="AT6"/>
  <c r="AT7"/>
  <c r="AT8"/>
  <c r="AT9"/>
  <c r="AT10"/>
  <c r="AT11"/>
  <c r="AT12"/>
  <c r="AT13"/>
  <c r="AT14"/>
  <c r="AT15"/>
  <c r="AT16"/>
  <c r="AT17"/>
  <c r="AT18"/>
  <c r="AT19"/>
  <c r="AT20"/>
  <c r="AT21"/>
  <c r="AT22"/>
  <c r="AT23"/>
  <c r="AT151"/>
  <c r="AK26"/>
  <c r="AL26" s="1" a="1"/>
  <c r="AL26" s="1"/>
  <c r="AM26" s="1"/>
  <c r="AK27"/>
  <c r="AL27" s="1" a="1"/>
  <c r="AL27" s="1"/>
  <c r="AM27" s="1"/>
  <c r="AK28"/>
  <c r="AL28" s="1" a="1"/>
  <c r="AL28" s="1"/>
  <c r="AM28" s="1"/>
  <c r="AK29"/>
  <c r="AL29" s="1" a="1"/>
  <c r="AL29" s="1"/>
  <c r="AM29" s="1"/>
  <c r="AK30"/>
  <c r="AL30" s="1" a="1"/>
  <c r="AL30" s="1"/>
  <c r="AM30" s="1"/>
  <c r="AK31"/>
  <c r="AL31" s="1" a="1"/>
  <c r="AL31" s="1"/>
  <c r="AM31" s="1"/>
  <c r="AK32"/>
  <c r="AL32" s="1" a="1"/>
  <c r="AL32" s="1"/>
  <c r="AM32" s="1"/>
  <c r="AK33"/>
  <c r="AL33" s="1" a="1"/>
  <c r="AL33" s="1"/>
  <c r="AM33" s="1"/>
  <c r="AK34"/>
  <c r="AL34" s="1" a="1"/>
  <c r="AL34" s="1"/>
  <c r="AM34" s="1"/>
  <c r="AK35"/>
  <c r="AL35" s="1" a="1"/>
  <c r="AL35" s="1"/>
  <c r="AM35" s="1"/>
  <c r="AK36"/>
  <c r="AL36" s="1" a="1"/>
  <c r="AL36" s="1"/>
  <c r="AM36" s="1"/>
  <c r="AK37"/>
  <c r="AL37" s="1" a="1"/>
  <c r="AL37" s="1"/>
  <c r="AM37" s="1"/>
  <c r="AK38"/>
  <c r="AL38" s="1" a="1"/>
  <c r="AL38" s="1"/>
  <c r="AM38" s="1"/>
  <c r="AK39"/>
  <c r="AL39" s="1" a="1"/>
  <c r="AL39" s="1"/>
  <c r="AM39" s="1"/>
  <c r="AK40"/>
  <c r="AL40" s="1" a="1"/>
  <c r="AL40" s="1"/>
  <c r="AM40" s="1"/>
  <c r="AK41"/>
  <c r="AL41" s="1" a="1"/>
  <c r="AL41" s="1"/>
  <c r="AM41" s="1"/>
  <c r="AK42"/>
  <c r="AL42" s="1" a="1"/>
  <c r="AL42" s="1"/>
  <c r="AM42" s="1"/>
  <c r="AK43"/>
  <c r="AL43" s="1" a="1"/>
  <c r="AL43" s="1"/>
  <c r="AM43" s="1"/>
  <c r="AK44"/>
  <c r="AL44" s="1" a="1"/>
  <c r="AL44" s="1"/>
  <c r="AM44" s="1"/>
  <c r="AK45"/>
  <c r="AL45" s="1" a="1"/>
  <c r="AL45" s="1"/>
  <c r="AM45" s="1"/>
  <c r="AK46"/>
  <c r="AL46" s="1" a="1"/>
  <c r="AL46" s="1"/>
  <c r="AM46" s="1"/>
  <c r="AK47"/>
  <c r="AL47" s="1" a="1"/>
  <c r="AL47" s="1"/>
  <c r="AM47" s="1"/>
  <c r="AK48"/>
  <c r="AL48" s="1" a="1"/>
  <c r="AL48" s="1"/>
  <c r="AM48" s="1"/>
  <c r="AK49"/>
  <c r="AL49" s="1" a="1"/>
  <c r="AL49" s="1"/>
  <c r="AM49" s="1"/>
  <c r="AK50"/>
  <c r="AL50" s="1" a="1"/>
  <c r="AL50" s="1"/>
  <c r="AM50" s="1"/>
  <c r="AK51"/>
  <c r="AL51" s="1" a="1"/>
  <c r="AL51" s="1"/>
  <c r="AM51" s="1"/>
  <c r="AK52"/>
  <c r="AL52" s="1" a="1"/>
  <c r="AL52" s="1"/>
  <c r="AM52" s="1"/>
  <c r="AK53"/>
  <c r="AL53" s="1" a="1"/>
  <c r="AL53" s="1"/>
  <c r="AM53" s="1"/>
  <c r="AK54"/>
  <c r="AL54" s="1" a="1"/>
  <c r="AL54" s="1"/>
  <c r="AM54" s="1"/>
  <c r="AK55"/>
  <c r="AL55" s="1" a="1"/>
  <c r="AL55" s="1"/>
  <c r="AM55" s="1"/>
  <c r="AK56"/>
  <c r="AL56" s="1" a="1"/>
  <c r="AL56" s="1"/>
  <c r="AM56" s="1"/>
  <c r="AK57"/>
  <c r="AL57" s="1" a="1"/>
  <c r="AL57" s="1"/>
  <c r="AM57" s="1"/>
  <c r="AK58"/>
  <c r="AL58" s="1" a="1"/>
  <c r="AL58" s="1"/>
  <c r="AM58" s="1"/>
  <c r="AK59"/>
  <c r="AL59" s="1" a="1"/>
  <c r="AL59" s="1"/>
  <c r="AM59" s="1"/>
  <c r="AK60"/>
  <c r="AL60" s="1" a="1"/>
  <c r="AL60" s="1"/>
  <c r="AM60" s="1"/>
  <c r="AK61"/>
  <c r="AL61" s="1" a="1"/>
  <c r="AL61" s="1"/>
  <c r="AM61" s="1"/>
  <c r="AK62"/>
  <c r="AL62" s="1" a="1"/>
  <c r="AL62" s="1"/>
  <c r="AM62" s="1"/>
  <c r="AK63"/>
  <c r="AL63" s="1" a="1"/>
  <c r="AL63" s="1"/>
  <c r="AM63" s="1"/>
  <c r="AK64"/>
  <c r="AL64" s="1" a="1"/>
  <c r="AL64" s="1"/>
  <c r="AM64" s="1"/>
  <c r="AK65"/>
  <c r="AL65" s="1" a="1"/>
  <c r="AL65" s="1"/>
  <c r="AM65" s="1"/>
  <c r="AK66"/>
  <c r="AL66" s="1" a="1"/>
  <c r="AL66" s="1"/>
  <c r="AM66" s="1"/>
  <c r="AK67"/>
  <c r="AL67" s="1" a="1"/>
  <c r="AL67" s="1"/>
  <c r="AM67" s="1"/>
  <c r="AK68"/>
  <c r="AL68" s="1" a="1"/>
  <c r="AL68" s="1"/>
  <c r="AM68" s="1"/>
  <c r="AK69"/>
  <c r="AL69" s="1" a="1"/>
  <c r="AL69" s="1"/>
  <c r="AM69" s="1"/>
  <c r="AK70"/>
  <c r="AL70" s="1" a="1"/>
  <c r="AL70" s="1"/>
  <c r="AM70" s="1"/>
  <c r="AK71"/>
  <c r="AL71" s="1" a="1"/>
  <c r="AL71" s="1"/>
  <c r="AM71" s="1"/>
  <c r="AK72"/>
  <c r="AL72" s="1" a="1"/>
  <c r="AL72" s="1"/>
  <c r="AM72" s="1"/>
  <c r="AK73"/>
  <c r="AL73" s="1" a="1"/>
  <c r="AL73" s="1"/>
  <c r="AM73" s="1"/>
  <c r="AK74"/>
  <c r="AL74" s="1" a="1"/>
  <c r="AL74" s="1"/>
  <c r="AM74" s="1"/>
  <c r="AK75"/>
  <c r="AL75" s="1" a="1"/>
  <c r="AL75" s="1"/>
  <c r="AM75" s="1"/>
  <c r="AK76"/>
  <c r="AL76" s="1" a="1"/>
  <c r="AL76" s="1"/>
  <c r="AM76" s="1"/>
  <c r="AK77"/>
  <c r="AL77" s="1" a="1"/>
  <c r="AL77" s="1"/>
  <c r="AM77" s="1"/>
  <c r="AK78"/>
  <c r="AL78" s="1" a="1"/>
  <c r="AL78" s="1"/>
  <c r="AM78" s="1"/>
  <c r="AK79"/>
  <c r="AL79" s="1" a="1"/>
  <c r="AL79" s="1"/>
  <c r="AM79" s="1"/>
  <c r="AK80"/>
  <c r="AL80" s="1" a="1"/>
  <c r="AL80" s="1"/>
  <c r="AM80" s="1"/>
  <c r="AK81"/>
  <c r="AL81" s="1" a="1"/>
  <c r="AL81" s="1"/>
  <c r="AM81" s="1"/>
  <c r="AK82"/>
  <c r="AL82" s="1" a="1"/>
  <c r="AL82" s="1"/>
  <c r="AM82" s="1"/>
  <c r="AK83"/>
  <c r="AL83" s="1" a="1"/>
  <c r="AL83" s="1"/>
  <c r="AM83" s="1"/>
  <c r="AK84"/>
  <c r="AL84" s="1" a="1"/>
  <c r="AL84" s="1"/>
  <c r="AM84" s="1"/>
  <c r="AK85"/>
  <c r="AL85" s="1" a="1"/>
  <c r="AL85" s="1"/>
  <c r="AM85" s="1"/>
  <c r="AK86"/>
  <c r="AL86" s="1" a="1"/>
  <c r="AL86" s="1"/>
  <c r="AM86" s="1"/>
  <c r="AK87"/>
  <c r="AL87" s="1" a="1"/>
  <c r="AL87" s="1"/>
  <c r="AM87" s="1"/>
  <c r="AK88"/>
  <c r="AL88" s="1" a="1"/>
  <c r="AL88" s="1"/>
  <c r="AM88" s="1"/>
  <c r="AK89"/>
  <c r="AL89" s="1" a="1"/>
  <c r="AL89" s="1"/>
  <c r="AM89" s="1"/>
  <c r="AK90"/>
  <c r="AL90" s="1" a="1"/>
  <c r="AL90" s="1"/>
  <c r="AM90" s="1"/>
  <c r="AK91"/>
  <c r="AL91" s="1" a="1"/>
  <c r="AL91" s="1"/>
  <c r="AM91" s="1"/>
  <c r="AK92"/>
  <c r="AL92" s="1" a="1"/>
  <c r="AL92" s="1"/>
  <c r="AM92" s="1"/>
  <c r="AK93"/>
  <c r="AL93" s="1" a="1"/>
  <c r="AL93" s="1"/>
  <c r="AM93" s="1"/>
  <c r="AK94"/>
  <c r="AL94" s="1" a="1"/>
  <c r="AL94" s="1"/>
  <c r="AM94" s="1"/>
  <c r="AK95"/>
  <c r="AL95" s="1" a="1"/>
  <c r="AL95" s="1"/>
  <c r="AM95" s="1"/>
  <c r="AK96"/>
  <c r="AL96" s="1" a="1"/>
  <c r="AL96" s="1"/>
  <c r="AM96" s="1"/>
  <c r="AK97"/>
  <c r="AL97" s="1" a="1"/>
  <c r="AL97" s="1"/>
  <c r="AM97" s="1"/>
  <c r="AK98"/>
  <c r="AL98" s="1" a="1"/>
  <c r="AL98" s="1"/>
  <c r="AM98" s="1"/>
  <c r="AK99"/>
  <c r="AL99" s="1" a="1"/>
  <c r="AL99" s="1"/>
  <c r="AM99" s="1"/>
  <c r="AK100"/>
  <c r="AL100" s="1" a="1"/>
  <c r="AL100" s="1"/>
  <c r="AM100" s="1"/>
  <c r="AK101"/>
  <c r="AL101" s="1" a="1"/>
  <c r="AL101" s="1"/>
  <c r="AM101" s="1"/>
  <c r="AK102"/>
  <c r="AL102" s="1" a="1"/>
  <c r="AL102" s="1"/>
  <c r="AM102" s="1"/>
  <c r="AK103"/>
  <c r="AL103" s="1" a="1"/>
  <c r="AL103" s="1"/>
  <c r="AM103" s="1"/>
  <c r="AK104"/>
  <c r="AL104" s="1" a="1"/>
  <c r="AL104" s="1"/>
  <c r="AM104" s="1"/>
  <c r="AK105"/>
  <c r="AL105" s="1" a="1"/>
  <c r="AL105" s="1"/>
  <c r="AM105" s="1"/>
  <c r="AK106"/>
  <c r="AL106" s="1" a="1"/>
  <c r="AL106" s="1"/>
  <c r="AM106" s="1"/>
  <c r="AK107"/>
  <c r="AL107" s="1" a="1"/>
  <c r="AL107" s="1"/>
  <c r="AM107" s="1"/>
  <c r="AK108"/>
  <c r="AL108" s="1" a="1"/>
  <c r="AL108" s="1"/>
  <c r="AM108" s="1"/>
  <c r="AK109"/>
  <c r="AL109" s="1" a="1"/>
  <c r="AL109" s="1"/>
  <c r="AM109" s="1"/>
  <c r="AK110"/>
  <c r="AL110" s="1" a="1"/>
  <c r="AL110" s="1"/>
  <c r="AM110" s="1"/>
  <c r="AK111"/>
  <c r="AL111" s="1" a="1"/>
  <c r="AL111" s="1"/>
  <c r="AM111" s="1"/>
  <c r="AK112"/>
  <c r="AL112" s="1" a="1"/>
  <c r="AL112" s="1"/>
  <c r="AM112" s="1"/>
  <c r="AK113"/>
  <c r="AL113" s="1" a="1"/>
  <c r="AL113" s="1"/>
  <c r="AM113" s="1"/>
  <c r="AK114"/>
  <c r="AL114" s="1" a="1"/>
  <c r="AL114" s="1"/>
  <c r="AM114" s="1"/>
  <c r="AK115"/>
  <c r="AL115" s="1" a="1"/>
  <c r="AL115" s="1"/>
  <c r="AM115" s="1"/>
  <c r="AK116"/>
  <c r="AL116" s="1" a="1"/>
  <c r="AL116" s="1"/>
  <c r="AM116" s="1"/>
  <c r="AK117"/>
  <c r="AL117" s="1" a="1"/>
  <c r="AL117" s="1"/>
  <c r="AM117" s="1"/>
  <c r="AK118"/>
  <c r="AL118" s="1" a="1"/>
  <c r="AL118" s="1"/>
  <c r="AM118" s="1"/>
  <c r="AK119"/>
  <c r="AL119" s="1" a="1"/>
  <c r="AL119" s="1"/>
  <c r="AM119" s="1"/>
  <c r="AK120"/>
  <c r="AL120" s="1" a="1"/>
  <c r="AL120" s="1"/>
  <c r="AM120" s="1"/>
  <c r="AK121"/>
  <c r="AL121" s="1" a="1"/>
  <c r="AL121" s="1"/>
  <c r="AM121" s="1"/>
  <c r="AK122"/>
  <c r="AL122" s="1" a="1"/>
  <c r="AL122" s="1"/>
  <c r="AM122" s="1"/>
  <c r="AK123"/>
  <c r="AL123" s="1" a="1"/>
  <c r="AL123" s="1"/>
  <c r="AM123" s="1"/>
  <c r="AK124"/>
  <c r="AL124" s="1" a="1"/>
  <c r="AL124" s="1"/>
  <c r="AM124" s="1"/>
  <c r="AK125"/>
  <c r="AL125" s="1" a="1"/>
  <c r="AL125" s="1"/>
  <c r="AM125" s="1"/>
  <c r="AK126"/>
  <c r="AL126" s="1" a="1"/>
  <c r="AL126" s="1"/>
  <c r="AM126" s="1"/>
  <c r="AK127"/>
  <c r="AL127" s="1" a="1"/>
  <c r="AL127" s="1"/>
  <c r="AM127" s="1"/>
  <c r="AK128"/>
  <c r="AL128" s="1" a="1"/>
  <c r="AL128" s="1"/>
  <c r="AM128" s="1"/>
  <c r="AK129"/>
  <c r="AL129" s="1" a="1"/>
  <c r="AL129" s="1"/>
  <c r="AM129" s="1"/>
  <c r="AK130"/>
  <c r="AL130" s="1" a="1"/>
  <c r="AL130" s="1"/>
  <c r="AM130" s="1"/>
  <c r="AK131"/>
  <c r="AL131" s="1" a="1"/>
  <c r="AL131" s="1"/>
  <c r="AM131" s="1"/>
  <c r="AK132"/>
  <c r="AL132" s="1" a="1"/>
  <c r="AL132" s="1"/>
  <c r="AM132" s="1"/>
  <c r="AK133"/>
  <c r="AL133" s="1" a="1"/>
  <c r="AL133" s="1"/>
  <c r="AM133" s="1"/>
  <c r="AK134"/>
  <c r="AL134" s="1" a="1"/>
  <c r="AL134" s="1"/>
  <c r="AM134" s="1"/>
  <c r="AK135"/>
  <c r="AL135" s="1" a="1"/>
  <c r="AL135" s="1"/>
  <c r="AM135" s="1"/>
  <c r="AK136"/>
  <c r="AL136" s="1" a="1"/>
  <c r="AL136" s="1"/>
  <c r="AM136" s="1"/>
  <c r="AK137"/>
  <c r="AL137" s="1" a="1"/>
  <c r="AL137" s="1"/>
  <c r="AM137" s="1"/>
  <c r="AK138"/>
  <c r="AL138" s="1" a="1"/>
  <c r="AL138" s="1"/>
  <c r="AM138" s="1"/>
  <c r="AK139"/>
  <c r="AL139" s="1" a="1"/>
  <c r="AL139" s="1"/>
  <c r="AM139" s="1"/>
  <c r="AK140"/>
  <c r="AL140" s="1" a="1"/>
  <c r="AL140" s="1"/>
  <c r="AM140" s="1"/>
  <c r="AK141"/>
  <c r="AL141" s="1" a="1"/>
  <c r="AL141" s="1"/>
  <c r="AM141" s="1"/>
  <c r="AK142"/>
  <c r="AL142" s="1" a="1"/>
  <c r="AL142" s="1"/>
  <c r="AM142" s="1"/>
  <c r="AK143"/>
  <c r="AL143" s="1" a="1"/>
  <c r="AL143" s="1"/>
  <c r="AM143" s="1"/>
  <c r="AK144"/>
  <c r="AL144" s="1" a="1"/>
  <c r="AL144" s="1"/>
  <c r="AM144" s="1"/>
  <c r="AK145"/>
  <c r="AL145" s="1" a="1"/>
  <c r="AL145" s="1"/>
  <c r="AM145" s="1"/>
  <c r="AK146"/>
  <c r="AL146" s="1" a="1"/>
  <c r="AL146" s="1"/>
  <c r="AM146" s="1"/>
  <c r="AK147"/>
  <c r="AL147" s="1" a="1"/>
  <c r="AL147" s="1"/>
  <c r="AM147" s="1"/>
  <c r="AK148"/>
  <c r="AL148" s="1" a="1"/>
  <c r="AL148" s="1"/>
  <c r="AM148" s="1"/>
  <c r="AK149"/>
  <c r="AL149" s="1" a="1"/>
  <c r="AL149" s="1"/>
  <c r="AM149" s="1"/>
  <c r="AK150"/>
  <c r="AL150" s="1" a="1"/>
  <c r="AL150" s="1"/>
  <c r="AM150" s="1"/>
  <c r="AK151"/>
  <c r="AL151" s="1" a="1"/>
  <c r="AL151" s="1"/>
  <c r="AM151" s="1"/>
</calcChain>
</file>

<file path=xl/sharedStrings.xml><?xml version="1.0" encoding="utf-8"?>
<sst xmlns="http://schemas.openxmlformats.org/spreadsheetml/2006/main" count="5890" uniqueCount="985">
  <si>
    <t>External_ID</t>
  </si>
  <si>
    <t>Employee Name</t>
  </si>
  <si>
    <t>Gender</t>
  </si>
  <si>
    <t>Email</t>
  </si>
  <si>
    <t>Manager Name</t>
  </si>
  <si>
    <t>Manager ID</t>
  </si>
  <si>
    <t>Division Head Name</t>
  </si>
  <si>
    <t>Division Head ID</t>
  </si>
  <si>
    <t>Grade</t>
  </si>
  <si>
    <t>Designation</t>
  </si>
  <si>
    <t>Organization Unit</t>
  </si>
  <si>
    <t>Department</t>
  </si>
  <si>
    <t>Sub Department</t>
  </si>
  <si>
    <t>Current Location</t>
  </si>
  <si>
    <t>City</t>
  </si>
  <si>
    <t>State</t>
  </si>
  <si>
    <t>Employment Type</t>
  </si>
  <si>
    <t>Qualification</t>
  </si>
  <si>
    <t>DOB</t>
  </si>
  <si>
    <t>DOJ</t>
  </si>
  <si>
    <t>Last Promotion Date</t>
  </si>
  <si>
    <t>Previous Career History</t>
  </si>
  <si>
    <t>Organizational Experience</t>
  </si>
  <si>
    <t>External Experience</t>
  </si>
  <si>
    <t>Total Experience</t>
  </si>
  <si>
    <t>Impact of Loss</t>
  </si>
  <si>
    <t>Attrition Risk</t>
  </si>
  <si>
    <t>Criticality of Role</t>
  </si>
  <si>
    <t>Potential - Ability</t>
  </si>
  <si>
    <t>Potential - Aspiration</t>
  </si>
  <si>
    <t>Potential - Alignment</t>
  </si>
  <si>
    <t>Potential - Agility</t>
  </si>
  <si>
    <t>Overall Potential</t>
  </si>
  <si>
    <t>Previous Performance History 2021</t>
  </si>
  <si>
    <t>Previous Performance History 2022</t>
  </si>
  <si>
    <t>Performance History 2023</t>
  </si>
  <si>
    <t>Performance Score</t>
  </si>
  <si>
    <t>Overall Performance</t>
  </si>
  <si>
    <t>9 Box Placement</t>
  </si>
  <si>
    <t>Strengths</t>
  </si>
  <si>
    <t>Key Achievements</t>
  </si>
  <si>
    <t>Key Initiatives</t>
  </si>
  <si>
    <t>Development Areas - Functional</t>
  </si>
  <si>
    <t>Development Areas - Behavioural</t>
  </si>
  <si>
    <t>Promotion</t>
  </si>
  <si>
    <t>Possible Grade</t>
  </si>
  <si>
    <t>Reasons for Promotion</t>
  </si>
  <si>
    <t>Job Enlargement</t>
  </si>
  <si>
    <t>Reasons for Job Enlargement</t>
  </si>
  <si>
    <t>Potential Future Roles</t>
  </si>
  <si>
    <t>Readiness Future Roles</t>
  </si>
  <si>
    <t>Action Required</t>
  </si>
  <si>
    <t>Crash Successor</t>
  </si>
  <si>
    <t>Potential Successors 1</t>
  </si>
  <si>
    <t>Readiness of Successor 1</t>
  </si>
  <si>
    <t>Potential Successors 2</t>
  </si>
  <si>
    <t>Readiness of Successor 2</t>
  </si>
  <si>
    <t>Overall Comments</t>
  </si>
  <si>
    <t>Text</t>
  </si>
  <si>
    <t>Dropdown</t>
  </si>
  <si>
    <t>Date</t>
  </si>
  <si>
    <t>Number</t>
  </si>
  <si>
    <t>Calculation</t>
  </si>
  <si>
    <t>Aaron Bergman</t>
  </si>
  <si>
    <t>Male</t>
  </si>
  <si>
    <t>a2@gmail.in</t>
  </si>
  <si>
    <t>Priya Reddy</t>
  </si>
  <si>
    <t>G6</t>
  </si>
  <si>
    <t>General Manager (GM)</t>
  </si>
  <si>
    <t>NSDC-I</t>
  </si>
  <si>
    <t>NSDC International</t>
  </si>
  <si>
    <t>New Delhi</t>
  </si>
  <si>
    <t>FTE</t>
  </si>
  <si>
    <t>B.Tech, Post Graduate Program in Management, Strategy and Finance</t>
  </si>
  <si>
    <t>Empower Pragati Pvt Ltd</t>
  </si>
  <si>
    <t>High</t>
  </si>
  <si>
    <t>Low</t>
  </si>
  <si>
    <t>Medium</t>
  </si>
  <si>
    <t>New Joinee</t>
  </si>
  <si>
    <t>Good Performer</t>
  </si>
  <si>
    <t>Continuous Learning;Ethical Behavior;Teamwork</t>
  </si>
  <si>
    <t>NA</t>
  </si>
  <si>
    <t xml:space="preserve">Building of Knowledge Repository  for NSDCI </t>
  </si>
  <si>
    <t>Time Management;Leadership;Networking</t>
  </si>
  <si>
    <t>Coaching
Leadership Development Programs
Strategic Thinking (Leveraging Data-Business Analytics, Developing strategy, Planning for execution of Strategy) 
Influencing Skills
Personal Coaching
Interviewing Skills</t>
  </si>
  <si>
    <t>No</t>
  </si>
  <si>
    <t>Vice President (VP)</t>
  </si>
  <si>
    <t>1 Year to 2 Years</t>
  </si>
  <si>
    <t>Coaching, Mentoring</t>
  </si>
  <si>
    <t>Justin Ritter</t>
  </si>
  <si>
    <t>Zuschuss Carroll</t>
  </si>
  <si>
    <t>6 Months - 1 Year</t>
  </si>
  <si>
    <t>0 - 6 Months</t>
  </si>
  <si>
    <t>Excellent work performance, consistently exceeds expectations.</t>
  </si>
  <si>
    <t>Sally Matthias</t>
  </si>
  <si>
    <t>a3@gmail.in</t>
  </si>
  <si>
    <t>NSDC</t>
  </si>
  <si>
    <t>Legal &amp; Risk</t>
  </si>
  <si>
    <t>LLB, LLB</t>
  </si>
  <si>
    <t>Religare Finvest Limited, Bolkswagen, Tata Motors Finance Limited, Citicorp Finance, Kotak Mahindra, Bharti Hexacom Limited, Kotak Mahindra Bank, Centuirion bank of Punjab</t>
  </si>
  <si>
    <t>Low Performer</t>
  </si>
  <si>
    <t>Problem-Solving Approach;Analytical Skills;Networking</t>
  </si>
  <si>
    <t xml:space="preserve">Streamlied the  litigation and legal advisory </t>
  </si>
  <si>
    <t xml:space="preserve">Digitization /Legal Magzine </t>
  </si>
  <si>
    <t>Communication;Teamwork and Collaboration</t>
  </si>
  <si>
    <t>Yes</t>
  </si>
  <si>
    <t>Role Enlargement</t>
  </si>
  <si>
    <t>Competent in tasks but lacks initiative in challenging situations.</t>
  </si>
  <si>
    <t>James Galang</t>
  </si>
  <si>
    <t>a4@gmail.in</t>
  </si>
  <si>
    <t>Gandhinagar</t>
  </si>
  <si>
    <t>B.Com, LLM, Kurukshetra University, CS</t>
  </si>
  <si>
    <t>Panalpina World Transport (India) Pvt. Ltd.</t>
  </si>
  <si>
    <t>High Performer</t>
  </si>
  <si>
    <t>Meets Expectations</t>
  </si>
  <si>
    <t>Technical Expertise;Teamwork and Collaboration</t>
  </si>
  <si>
    <t xml:space="preserve">Documentation of SIB &amp; Duabi Entity </t>
  </si>
  <si>
    <t>Leadership Skills;Effective Communication;Creativity and Innovation;Decision-Making Skills</t>
  </si>
  <si>
    <t>Manager</t>
  </si>
  <si>
    <t>Laurel Beltran</t>
  </si>
  <si>
    <t>John Huston</t>
  </si>
  <si>
    <t>Performance is inconsistent and often below expectations.</t>
  </si>
  <si>
    <t>Adam Hart</t>
  </si>
  <si>
    <t>a5@gmail.in</t>
  </si>
  <si>
    <t>Audit</t>
  </si>
  <si>
    <t>Guwahati</t>
  </si>
  <si>
    <t>B.Com, PGD from Symbiosis Centre of Distance Learning, CA</t>
  </si>
  <si>
    <t>Manroland India Pvt Ltd</t>
  </si>
  <si>
    <t>Technical Expertise;Attention to Detail;Teamwork;Adaptability</t>
  </si>
  <si>
    <t xml:space="preserve">Timely Completion of all the Audits </t>
  </si>
  <si>
    <t>Audit Calander;ERM</t>
  </si>
  <si>
    <t>Strategic Thinking;Decision-Making Skills;Innovation</t>
  </si>
  <si>
    <t>Naresj Patel</t>
  </si>
  <si>
    <t>Alice McCarthy</t>
  </si>
  <si>
    <t>Female</t>
  </si>
  <si>
    <t>a6@gmail.in</t>
  </si>
  <si>
    <t>G3</t>
  </si>
  <si>
    <t>Senior Analyst</t>
  </si>
  <si>
    <t>B.Com, LLM (Constitutional and Administrative Law), MVN University</t>
  </si>
  <si>
    <t>High Court of Punjab and Haryana</t>
  </si>
  <si>
    <t>Negotiation Skills 
Communication Skills - Writing and Speaking
Team Building
Time Management
Stress Management</t>
  </si>
  <si>
    <t xml:space="preserve">Mangement of partners- Staffing companies, TPAs, Placement partners </t>
  </si>
  <si>
    <t>Multi Function Project</t>
  </si>
  <si>
    <t>Valerie Dominguez</t>
  </si>
  <si>
    <t>Jim Sink</t>
  </si>
  <si>
    <t>Needs significant improvement in communication skills.</t>
  </si>
  <si>
    <t>Katharine Harms</t>
  </si>
  <si>
    <t>a7@gmail.in</t>
  </si>
  <si>
    <t>Eugene Hildebrand</t>
  </si>
  <si>
    <t>G2</t>
  </si>
  <si>
    <t>Analyst</t>
  </si>
  <si>
    <t>B.A, M.A.</t>
  </si>
  <si>
    <t>Huntingcube Recruitment Solution</t>
  </si>
  <si>
    <t>Hardworking, Strong at stakeholeder management with Indian Partners, good at follow ups</t>
  </si>
  <si>
    <t xml:space="preserve">Understood the process very well and is able to handle the operational activities well </t>
  </si>
  <si>
    <t>She has been instrumental in streamlinig the process towards supply management and supply partners</t>
  </si>
  <si>
    <t>She has work on her decision making skills along with her confidence</t>
  </si>
  <si>
    <t>Negotiation Skills _x000D_
Communication Skills - Writing and Speaking_x000D_
Team Building_x000D_
Time Management_x000D_
Stress Management</t>
  </si>
  <si>
    <t>2 Years to 3 Years</t>
  </si>
  <si>
    <t>Craig Reiter</t>
  </si>
  <si>
    <t>Shows willingness to learn but requires further development.</t>
  </si>
  <si>
    <t>Andrew Allen</t>
  </si>
  <si>
    <t>a8@gmail.in</t>
  </si>
  <si>
    <t>Japanese Trainer Coordinator</t>
  </si>
  <si>
    <t>Preparing for Japanese Language Proficiency Test – N2, Passed Japanese Language Proficiency Test – N3 in 2018, Passed Japanese Language Proficiency Test – N4 in 2017</t>
  </si>
  <si>
    <t xml:space="preserve">She is transparent, and have good knowledge of the subject (Japanese). She can drive the candidates to achieve results. </t>
  </si>
  <si>
    <t>Bhavya has delivered the expectations to manage Japanese Language Training for existing candidates and is able to deliver good results. She is getting more matured to handle operational engagement with few key clients.</t>
  </si>
  <si>
    <t>She has taken many academic initiaves, to increase interest level of candidates for desired results. She is working on improving the training quality and effectiveness of the classroom teaching.</t>
  </si>
  <si>
    <t>She has started increasing her scope of work and shall look for further responsibilities as Master Trainer. She also need to get along with higher stakeholder management and multitasking.</t>
  </si>
  <si>
    <t>Negotiation Skills 
Communication Skills - Writing and Speaking
Time Management
Stress Management
Stakeholder Management</t>
  </si>
  <si>
    <t>Has potential for expanding the current responsibilities to promote existing projects.</t>
  </si>
  <si>
    <t>Role Enlargement, Special Projects, Create IDP to Identify Specifics</t>
  </si>
  <si>
    <t>Patrick Jones</t>
  </si>
  <si>
    <t>Shows resistance to new ideas and approaches.</t>
  </si>
  <si>
    <t>Monica Federle</t>
  </si>
  <si>
    <t>a9@gmail.in</t>
  </si>
  <si>
    <t>G4</t>
  </si>
  <si>
    <t>B.A, MBA</t>
  </si>
  <si>
    <t/>
  </si>
  <si>
    <t>Wipro GE HealthCare Pvt.Ltd</t>
  </si>
  <si>
    <t>He has good field experiance along with handling operational activities and center management.</t>
  </si>
  <si>
    <t>Sunny has delivered the outcome for existing mobilization activities for Japan in SSW program and is able to manage partners and training center coordination.</t>
  </si>
  <si>
    <t>He has started putting better approach for managing training center activities and mobilization of new candidates.</t>
  </si>
  <si>
    <t>He needs to be more organized to manage current set of activities and starts leading other stakeholders to achieve desired results. Also, a risk analysis for each activity will help to avoid any issues.</t>
  </si>
  <si>
    <t>Effective Communication                   
Crisis and Stress Management 
Developing Business Acumen through Business Analytics 
Leading Teams 
Time Management
Stakeholder Management</t>
  </si>
  <si>
    <t>Deputy General Manager (DGM)</t>
  </si>
  <si>
    <t>Stay in Role - No Action</t>
  </si>
  <si>
    <t>Evan Minnotte</t>
  </si>
  <si>
    <t>Mick Brown</t>
  </si>
  <si>
    <t>Can work well in a team, but occasionally struggles with communication.</t>
  </si>
  <si>
    <t>Valerie Mitchum</t>
  </si>
  <si>
    <t>a10@gmail.in</t>
  </si>
  <si>
    <t>BBA, LLB</t>
  </si>
  <si>
    <t>Hammurabi &amp; Solomon Partners</t>
  </si>
  <si>
    <t>Special Projects, Mentoring</t>
  </si>
  <si>
    <t>Eugene Barchas</t>
  </si>
  <si>
    <t>Highly adaptable and flexible with changing situations.</t>
  </si>
  <si>
    <t>Neil Französisch</t>
  </si>
  <si>
    <t>a11@gmail.in</t>
  </si>
  <si>
    <t>G5</t>
  </si>
  <si>
    <t>B.E, Masters in International Business, University of Liverpool, UK</t>
  </si>
  <si>
    <t>ReTech Labs, Noida</t>
  </si>
  <si>
    <t>Effective Communication                   
Crisis and Stress Management 
Developing Business Acumen through Business Analytics 
Leading Teams 
Time Management
Interviewing Skills
Public Speaking
Giving Feedback</t>
  </si>
  <si>
    <t>Role Enlargement, Special Projects</t>
  </si>
  <si>
    <t>Phillip Breyer</t>
  </si>
  <si>
    <t>Frequently misses deadlines and targets.</t>
  </si>
  <si>
    <t>Jamie Frazer</t>
  </si>
  <si>
    <t>a12@gmail.in</t>
  </si>
  <si>
    <t>Vijayawada</t>
  </si>
  <si>
    <t>BBA, PGDM, Ansal Institute of Technology, Gurgaon; MBA(Finance), Eastern Michigan University, USA</t>
  </si>
  <si>
    <t>Agilent Technologies International Pvt. Ltd.</t>
  </si>
  <si>
    <t>Star Performer</t>
  </si>
  <si>
    <t>Operational understanding of NSDC, She knows in and out of teams and work, dedicated, ownership of work, flexible in approach</t>
  </si>
  <si>
    <t>CAG audit</t>
  </si>
  <si>
    <t>SSC review</t>
  </si>
  <si>
    <t>Effective Communication                   _x000D_
Crisis and Stress Management _x000D_
Developing Business Acumen through Business Analytics _x000D_
Leading Teams _x000D_
Time Management_x000D_
Interviewing Skills_x000D_
Public Speaking_x000D_
Giving Feedback</t>
  </si>
  <si>
    <t>Anthony Jacobs</t>
  </si>
  <si>
    <t>Katherine Murray</t>
  </si>
  <si>
    <t>Meets most performance expectations adequately.</t>
  </si>
  <si>
    <t>Tom Ashbrook</t>
  </si>
  <si>
    <t>a13@gmail.in</t>
  </si>
  <si>
    <t>B.Com, ICWA(Intermediate)</t>
  </si>
  <si>
    <t>Max Healthcare Ltd</t>
  </si>
  <si>
    <t>New ideas, innovative, Excel skills are great, quick learner</t>
  </si>
  <si>
    <t>Supported different teams in preparing guidelines and trackers, aslo started working on ERM post Chitman's exit</t>
  </si>
  <si>
    <t>Supported different teams in preparing guidelines and trackers</t>
  </si>
  <si>
    <t>Advanced Excel</t>
  </si>
  <si>
    <t>Communication skills in speaking and writing</t>
  </si>
  <si>
    <t>Ellis Ballard</t>
  </si>
  <si>
    <t>Peter Fuller</t>
  </si>
  <si>
    <t>Shows remarkable initiative and dedication to projects.</t>
  </si>
  <si>
    <t>a14@gmail.in</t>
  </si>
  <si>
    <t>Christine Phan</t>
  </si>
  <si>
    <t>Apprentice</t>
  </si>
  <si>
    <t>Good knowledge of MS Office, Have good knowledge of GCC operation process</t>
  </si>
  <si>
    <t>Supported team members in recruitment drives</t>
  </si>
  <si>
    <t>Communication, writing and analytical skills</t>
  </si>
  <si>
    <t>Accountability, Punctuality, focus</t>
  </si>
  <si>
    <t>Project Coordinator/Client engagement</t>
  </si>
  <si>
    <t>Need to be more focused and dedicated, need to work on comunication and writing skills, need to improve market, sector and domain knowledge</t>
  </si>
  <si>
    <t>Cari Sayre</t>
  </si>
  <si>
    <t>Outstanding teamwork and communication skills.</t>
  </si>
  <si>
    <t>Mike Pelletier</t>
  </si>
  <si>
    <t>a15@gmail.in</t>
  </si>
  <si>
    <t>Executive</t>
  </si>
  <si>
    <t>B.A, Diploma in Mechanical Engineering</t>
  </si>
  <si>
    <t>Fortune Makers</t>
  </si>
  <si>
    <t>Technical knowledge of GCC operation, job roles, and candidates engagement</t>
  </si>
  <si>
    <t>Supported team members in recruitment drives and Supported me to complete projects after recruitment drives till deployment</t>
  </si>
  <si>
    <t>Communication skills, writing skills, technical knowledge of other sectors, client communication</t>
  </si>
  <si>
    <t>creativity skills, initiative skills, confidence</t>
  </si>
  <si>
    <t>Requirement of work</t>
  </si>
  <si>
    <t>Project Manager</t>
  </si>
  <si>
    <t>Need to be more confident, more focused, more educated about the ecosystem and sector</t>
  </si>
  <si>
    <t>Dianna Wilson</t>
  </si>
  <si>
    <t>Michael Stewart</t>
  </si>
  <si>
    <t>Lisa Hazard</t>
  </si>
  <si>
    <t>a16@gmail.in</t>
  </si>
  <si>
    <t>B.Sc</t>
  </si>
  <si>
    <t>Orion Security Solutions Pvt. Ltd.</t>
  </si>
  <si>
    <t>Good technical knowledge of GCC operation's process, Sectors, job roles, emigrate, sourcing and candidates engagement</t>
  </si>
  <si>
    <t>Successfully handled few recruitment drives and Supported me to complete projects after recruitment drives till deployment</t>
  </si>
  <si>
    <t>Client engagement, Handling recruitment drives</t>
  </si>
  <si>
    <t>Advance excel, Communication and writing skills</t>
  </si>
  <si>
    <t>Performed very well as per the expectation</t>
  </si>
  <si>
    <t>Project Lead/ Client engagement</t>
  </si>
  <si>
    <t>Need to start taking more task in the respective areas</t>
  </si>
  <si>
    <t>Alan Schoenberger</t>
  </si>
  <si>
    <t>Vivek Sundaresam</t>
  </si>
  <si>
    <t>a17@gmail.in</t>
  </si>
  <si>
    <t>Ishita Kumar</t>
  </si>
  <si>
    <t>BCA</t>
  </si>
  <si>
    <t>House No. N 26, Street No. 12, Bihari Colony, Shahdara, Delhi - 110032</t>
  </si>
  <si>
    <t>Demonstrates exceptional problem-solving abilities.</t>
  </si>
  <si>
    <t>Chad McGuire</t>
  </si>
  <si>
    <t>a18@gmail.in</t>
  </si>
  <si>
    <t>BBA, MBA</t>
  </si>
  <si>
    <t>Ernst &amp; Young LLP</t>
  </si>
  <si>
    <t>Deputy General Manager</t>
  </si>
  <si>
    <t>Trudy Glocke</t>
  </si>
  <si>
    <t>a19@gmail.in</t>
  </si>
  <si>
    <t>B.Sc, MBA, Post Graduate in Planning &amp; entreprenewurship, Post Graduate Program in Retail &amp; Service Marketing</t>
  </si>
  <si>
    <t>Special Projects, Coaching</t>
  </si>
  <si>
    <t>Joy Bell-</t>
  </si>
  <si>
    <t>a20@gmail.in</t>
  </si>
  <si>
    <t>B.Com, MCA</t>
  </si>
  <si>
    <t>Bharti foundation</t>
  </si>
  <si>
    <t>Special Projects, Job Rotation, Create IDP to Identify Specifics</t>
  </si>
  <si>
    <t>Ritsa Hightower</t>
  </si>
  <si>
    <t>Daniel Raglin</t>
  </si>
  <si>
    <t>a21@gmail.in</t>
  </si>
  <si>
    <t>Presidium School</t>
  </si>
  <si>
    <t>Benjamin Patterson</t>
  </si>
  <si>
    <t>Struggles to work effectively in a team environment.</t>
  </si>
  <si>
    <t>Steve Chapman</t>
  </si>
  <si>
    <t>a22@gmail.in</t>
  </si>
  <si>
    <t>Ria Shah</t>
  </si>
  <si>
    <t>Varanasi</t>
  </si>
  <si>
    <t xml:space="preserve">National Resource Organization- Kudumbashree </t>
  </si>
  <si>
    <t>Job Rotation, Coaching</t>
  </si>
  <si>
    <t>Odella Nelson</t>
  </si>
  <si>
    <t>a23@gmail.in</t>
  </si>
  <si>
    <t>BBA, MSW, M. Phil (University of Delhi)</t>
  </si>
  <si>
    <t>Relaiblity and trust is lacking, for work done in the past. Can be given sometime for her self analysis</t>
  </si>
  <si>
    <t>Aaron Hawkins</t>
  </si>
  <si>
    <t>Arthur Prichep</t>
  </si>
  <si>
    <t>Becky Pak</t>
  </si>
  <si>
    <t>a24@gmail.in</t>
  </si>
  <si>
    <t>B.A, M.Sc.</t>
  </si>
  <si>
    <t>Dalberg Global Development Advisors</t>
  </si>
  <si>
    <t>Role Enlargement, Special Projects, Coaching</t>
  </si>
  <si>
    <t>Jason Fortune-</t>
  </si>
  <si>
    <t>a25@gmail.in</t>
  </si>
  <si>
    <t>B.E, MBA (Marketing), Sikkim Manipal University</t>
  </si>
  <si>
    <t>Skill Development Initiative Scheme</t>
  </si>
  <si>
    <t>Alex Grayson</t>
  </si>
  <si>
    <t>a26@gmail.in</t>
  </si>
  <si>
    <t>Thiruvananthapuram</t>
  </si>
  <si>
    <t>B.A, LLB</t>
  </si>
  <si>
    <t>Alstrong Enterprises India Pvt Ltd</t>
  </si>
  <si>
    <t>Patrick O'Donnell</t>
  </si>
  <si>
    <t>Ann Blume</t>
  </si>
  <si>
    <t>Khloe Miller</t>
  </si>
  <si>
    <t>a27@gmail.in</t>
  </si>
  <si>
    <t>Trainee</t>
  </si>
  <si>
    <t>Clarity of concepts, team player, confident, dedicated</t>
  </si>
  <si>
    <t>She has handled three audits independently, supoorted in SOP development</t>
  </si>
  <si>
    <t>MS Office</t>
  </si>
  <si>
    <t>Soft Skill trainings</t>
  </si>
  <si>
    <t>Management of courses and assessments, portal enhancements</t>
  </si>
  <si>
    <t>Role Enlargement, Job Rotation, Create IDP to Identify Specifics</t>
  </si>
  <si>
    <t>Aaron Smayling</t>
  </si>
  <si>
    <t>Mitch Webber</t>
  </si>
  <si>
    <t>Paul Van Hugh</t>
  </si>
  <si>
    <t>a28@gmail.in</t>
  </si>
  <si>
    <t>Saanvi Sharma</t>
  </si>
  <si>
    <t>CEO Office &amp; Strategy</t>
  </si>
  <si>
    <t>National Commission for Scheduled Tribe</t>
  </si>
  <si>
    <t>Focussed, Passionate, Keen to try new things, happily works on ground.</t>
  </si>
  <si>
    <t>MOUs with IIM Ranchi &amp; Bodhgaya</t>
  </si>
  <si>
    <t>Making inroads with Civil Societies</t>
  </si>
  <si>
    <t xml:space="preserve"> Work in team, Be outcome focussed.</t>
  </si>
  <si>
    <t xml:space="preserve">Effective Communication                   
Crisis and Stress Management 
Developing Business Acumen through Business Analytics </t>
  </si>
  <si>
    <t>To be Discussed</t>
  </si>
  <si>
    <t>Dan Lawera</t>
  </si>
  <si>
    <t>Don Jones</t>
  </si>
  <si>
    <t>a29@gmail.in</t>
  </si>
  <si>
    <t>B.E, Masters in Development Practice, Tata Institute of Social Sciences (TISS), Mumbai (April 2014 – March 2016, 2 years, Regular); Post Graduate Diploma in Rural Management, Xavier Institute of Management Bhubaneswar XIM B (July 2011 – April 2013, 2 years, Full time);</t>
  </si>
  <si>
    <t>HCL Foundation</t>
  </si>
  <si>
    <t>Attention to details, quick turaround time, knowledgeable, ready to learn more, strategic thinking, trustworthy, sensible in conduct</t>
  </si>
  <si>
    <t>Apprenticeship reportings is aligned, apprentice promotion material, handling all presentation for ministry for NSDC, data nalysis, data mining</t>
  </si>
  <si>
    <t xml:space="preserve">One District One Product (ODOP) project, E hart project. these are his own initiatves. </t>
  </si>
  <si>
    <t>the role can be expanded as a team leader, where his skills can be tested as a leader, Industry knowledge has to be expanded.</t>
  </si>
  <si>
    <t>Special Projects, Multi Function Project, Mentoring</t>
  </si>
  <si>
    <t>Ben Peterman</t>
  </si>
  <si>
    <t>Julie Kriz</t>
  </si>
  <si>
    <t>a30@gmail.in</t>
  </si>
  <si>
    <t>Kabir Ali</t>
  </si>
  <si>
    <t>Standards, Content &amp; Education Partnership</t>
  </si>
  <si>
    <t>NCVET Office</t>
  </si>
  <si>
    <t>B.Com, CA</t>
  </si>
  <si>
    <t>V. Sankar Aiyar &amp; Co.</t>
  </si>
  <si>
    <t xml:space="preserve">Open to learning, SIP functionality knowledge, Excel, QP NOS understanding and analysis, </t>
  </si>
  <si>
    <t>SIP - QP NOS builder functionality,resolving issues, Awarding Bodies onboarding- PMU activities &amp; capacity building, he responds to all the RTIs and grievances and querries</t>
  </si>
  <si>
    <t>QP NOS analytics</t>
  </si>
  <si>
    <t>Coaching_x000D_
Leadership Development Programs_x000D_
Strategic Thinking (Leveraging Data-Business Analytics, Developing strategy, Planning for execution of Strategy) _x000D_
Influencing Skills_x000D_
Personal Coaching_x000D_
Interviewing Skills</t>
  </si>
  <si>
    <t>Role Change</t>
  </si>
  <si>
    <t>Vicky Freymann</t>
  </si>
  <si>
    <t>a31@gmail.in</t>
  </si>
  <si>
    <t>Kabir Chopra</t>
  </si>
  <si>
    <t>CREA</t>
  </si>
  <si>
    <t>She is good at Focussed work, detail oriented</t>
  </si>
  <si>
    <t>She does the evaluaton well, she is through with the process, revenue generation.</t>
  </si>
  <si>
    <t>None</t>
  </si>
  <si>
    <t>Report writing</t>
  </si>
  <si>
    <t>Barry Franz</t>
  </si>
  <si>
    <t>Noah Childs</t>
  </si>
  <si>
    <t>a32@gmail.in</t>
  </si>
  <si>
    <t>B.A, MBA, DCA</t>
  </si>
  <si>
    <t xml:space="preserve">Foresight Edutech Private Limited, NIIT Limited, Foresight Society of HRD, Best Western Hotels, Hotel &amp; Restaurant Association, IFB Bosch Limited, </t>
  </si>
  <si>
    <t>Good knowledge of the school system, good hold with the state government department coordinators</t>
  </si>
  <si>
    <t>Prepared vocationalization of education proposals for state governement</t>
  </si>
  <si>
    <t>Job Rotation, Role Change</t>
  </si>
  <si>
    <t>Vivek Grady</t>
  </si>
  <si>
    <t>Alan Dominguez</t>
  </si>
  <si>
    <t>a33@gmail.in</t>
  </si>
  <si>
    <t>Toby Swindell</t>
  </si>
  <si>
    <t>Anika Nair</t>
  </si>
  <si>
    <t>Government Programs</t>
  </si>
  <si>
    <t>Bihar Migrant Resource Centre</t>
  </si>
  <si>
    <t>Role Enlargement, Multi Function Project, Job Rotation</t>
  </si>
  <si>
    <t>Jason Klamczynski</t>
  </si>
  <si>
    <t>a34@gmail.in</t>
  </si>
  <si>
    <t>Magdelene Morse</t>
  </si>
  <si>
    <t>BBA, PGD in Office Management</t>
  </si>
  <si>
    <t>Fresher</t>
  </si>
  <si>
    <t>Very Hardworking and promising</t>
  </si>
  <si>
    <t>Is a quick learner, takes intiaitves and is relaible with work</t>
  </si>
  <si>
    <t>a35@gmail.in</t>
  </si>
  <si>
    <t>Mumbai</t>
  </si>
  <si>
    <t>BDS, M.A., P.hd</t>
  </si>
  <si>
    <t>Wadhwani Foundation</t>
  </si>
  <si>
    <t>Hard Working</t>
  </si>
  <si>
    <t>Managing PM Vishwakarma</t>
  </si>
  <si>
    <t>Closing of the tasks on his own</t>
  </si>
  <si>
    <t>a36@gmail.in</t>
  </si>
  <si>
    <t>B.Sc, M.Sc.</t>
  </si>
  <si>
    <t>MEPSC, Don Bosco Tech,NIIT,Fortis Health,British School of Language</t>
  </si>
  <si>
    <t xml:space="preserve">Hard Working, </t>
  </si>
  <si>
    <t>Handbook in PM Vishwakarma</t>
  </si>
  <si>
    <t>Closure of task on own</t>
  </si>
  <si>
    <t>Guy Phonely</t>
  </si>
  <si>
    <t>Adam Bellavance</t>
  </si>
  <si>
    <t>a37@gmail.in</t>
  </si>
  <si>
    <t>Bhubaneswar</t>
  </si>
  <si>
    <t>B.Sc, PGDM (Executive) (Operations and Strategy), MDI, Gurgaon; M.Sc. Mathematics, IIT Kharagpur</t>
  </si>
  <si>
    <t>Reed Elsevier India Pvt. Ltd.</t>
  </si>
  <si>
    <t>Working on approach note for PMKVY</t>
  </si>
  <si>
    <t>Needs to be more proactive in closing of the tasks</t>
  </si>
  <si>
    <t>Role Enlargement, Multi Function Project</t>
  </si>
  <si>
    <t>Dave Brooks</t>
  </si>
  <si>
    <t>a38@gmail.in</t>
  </si>
  <si>
    <t>Shimla</t>
  </si>
  <si>
    <t>Save the Children</t>
  </si>
  <si>
    <t>Operations of PMKVY</t>
  </si>
  <si>
    <t>Decision making</t>
  </si>
  <si>
    <t>Don Miller</t>
  </si>
  <si>
    <t>a39@gmail.in</t>
  </si>
  <si>
    <t>Panchkula</t>
  </si>
  <si>
    <t>B.Sc, MBA</t>
  </si>
  <si>
    <t>Monster.com</t>
  </si>
  <si>
    <t>Experiance</t>
  </si>
  <si>
    <t>Managing the accredition</t>
  </si>
  <si>
    <t>Working on initiaves</t>
  </si>
  <si>
    <t>Greg Matthias</t>
  </si>
  <si>
    <t>a40@gmail.in</t>
  </si>
  <si>
    <t>B.Com</t>
  </si>
  <si>
    <t>Sheri Gordon</t>
  </si>
  <si>
    <t>Roland Fjeld</t>
  </si>
  <si>
    <t>a41@gmail.in</t>
  </si>
  <si>
    <t>B.A, M.A., Flagship Training in Public Policy</t>
  </si>
  <si>
    <t>Delhi Legislative Assembly</t>
  </si>
  <si>
    <t>Rick Reed</t>
  </si>
  <si>
    <t>Generally reliable but has room for improvement in time management.</t>
  </si>
  <si>
    <t>Dario Medina</t>
  </si>
  <si>
    <t>a42@gmail.in</t>
  </si>
  <si>
    <t>B.A, M.A., Moral Foundations of Politics</t>
  </si>
  <si>
    <t>Indian PAC Consulting Pvt. Ltd.</t>
  </si>
  <si>
    <t>Multi Function Project, Coaching</t>
  </si>
  <si>
    <t>Bill Shonely</t>
  </si>
  <si>
    <t>Hunter Glantz</t>
  </si>
  <si>
    <t>a43@gmail.in</t>
  </si>
  <si>
    <t>B.Arch</t>
  </si>
  <si>
    <t>a44@gmail.in</t>
  </si>
  <si>
    <t>CBRE South Asia Pvt Ltd.</t>
  </si>
  <si>
    <t>She is very adptive and open to new things . team player</t>
  </si>
  <si>
    <t>Apart from her current role and responsilbities, she is also doing central ministry work (non MSDE). She is handling entire AnA financial things</t>
  </si>
  <si>
    <t>He has worked on easing up the work at the ANA processes</t>
  </si>
  <si>
    <t>She has to work on Project management skills and data analytics</t>
  </si>
  <si>
    <t>Jim Mitchum</t>
  </si>
  <si>
    <t>Chuck Sachs</t>
  </si>
  <si>
    <t>Natalie Fritzler</t>
  </si>
  <si>
    <t>a45@gmail.in</t>
  </si>
  <si>
    <t>B.Com, PGDRM</t>
  </si>
  <si>
    <t>Mentoring</t>
  </si>
  <si>
    <t>Don Weiss</t>
  </si>
  <si>
    <t>a46@gmail.in</t>
  </si>
  <si>
    <t>Dehradun</t>
  </si>
  <si>
    <t>B.A, Diploma in Computer Science, GTB Polytechnic Institute</t>
  </si>
  <si>
    <t>7 Techies IT Development and Training Pvt. Ltd.</t>
  </si>
  <si>
    <t>Data analytics and presentation skills are very strong. unique skills sets in the team</t>
  </si>
  <si>
    <t>He has worked a lot on development of new modules</t>
  </si>
  <si>
    <t>He has woked on strategic implementation upon management issue directives</t>
  </si>
  <si>
    <t xml:space="preserve">He is a good resource. Work on his Project management skills. </t>
  </si>
  <si>
    <t>Stay in Role - No Action, Create IDP to Identify Specifics</t>
  </si>
  <si>
    <t>Rick Hansen</t>
  </si>
  <si>
    <t>Gary McGarr</t>
  </si>
  <si>
    <t>a47@gmail.in</t>
  </si>
  <si>
    <t>Bhopal</t>
  </si>
  <si>
    <t>7 Techies</t>
  </si>
  <si>
    <t xml:space="preserve">He is adaptive in his approach and easy to work with </t>
  </si>
  <si>
    <t>He is handling entire AnA inspection processes with the metioned TAT</t>
  </si>
  <si>
    <t>He has the sense of ease of business.  good at stakeholder management</t>
  </si>
  <si>
    <t>he has to work on Project management and on data analytics skills</t>
  </si>
  <si>
    <t>a48@gmail.in</t>
  </si>
  <si>
    <t>B.Com, Post Graduation Diploma in Rural Management</t>
  </si>
  <si>
    <t xml:space="preserve">Centre for Environment Education (CEE) </t>
  </si>
  <si>
    <t>Alejandro Ballentine</t>
  </si>
  <si>
    <t>a49@gmail.in</t>
  </si>
  <si>
    <t>BCA, MCA</t>
  </si>
  <si>
    <t>ManpowerGroup Services India Pvt Ltd</t>
  </si>
  <si>
    <t>Rachel Payne</t>
  </si>
  <si>
    <t>a50@gmail.in</t>
  </si>
  <si>
    <t>Berenike Kampe</t>
  </si>
  <si>
    <t>a51@gmail.in</t>
  </si>
  <si>
    <t>Coaching, Mentoring, Create IDP to Identify Specifics</t>
  </si>
  <si>
    <t>Nick Zandusky</t>
  </si>
  <si>
    <t>a52@gmail.in</t>
  </si>
  <si>
    <t>Paul MacIntyre</t>
  </si>
  <si>
    <t>a53@gmail.in</t>
  </si>
  <si>
    <t>B.A, Ofice Ex</t>
  </si>
  <si>
    <t>Needs handholding, but will pick up</t>
  </si>
  <si>
    <t>Maria Zettner</t>
  </si>
  <si>
    <t>a54@gmail.in</t>
  </si>
  <si>
    <t>B.A, 0</t>
  </si>
  <si>
    <t>Logan Haushalter</t>
  </si>
  <si>
    <t>a55@gmail.in</t>
  </si>
  <si>
    <t>B.Com, Certificate in Public Policy and Management</t>
  </si>
  <si>
    <t>Ministry of Skill Development and Entrepreneurship, Government of India</t>
  </si>
  <si>
    <t>Ryan Akin</t>
  </si>
  <si>
    <t>a56@gmail.in</t>
  </si>
  <si>
    <t>Hyderabad</t>
  </si>
  <si>
    <t>B.Com, MBA, CWA-Inter Pass</t>
  </si>
  <si>
    <t>Aon Corporation</t>
  </si>
  <si>
    <t>He is open to new tasks, never says no to any task assigned</t>
  </si>
  <si>
    <t>Working on trackers and more things. good at individual contributor level</t>
  </si>
  <si>
    <t>Project management skills and data analytics,has to work on confidence</t>
  </si>
  <si>
    <t>Bill Eplett</t>
  </si>
  <si>
    <t>a57@gmail.in</t>
  </si>
  <si>
    <t>B.E, Post Graduate Diploma in Data Science, IIIT Bangalore (Apr ’19 – Mar ‘20); Post Graduate Diploma in O &amp;M of Power Distribution System, Central Board of Irrigation &amp; Power (Oct ’15 – Mar ‘16)</t>
  </si>
  <si>
    <t xml:space="preserve">Power Sector Skill Council </t>
  </si>
  <si>
    <t>Good at individual contributor level, always works on the closure</t>
  </si>
  <si>
    <t>Has many tasks at hand and is performing goo in team</t>
  </si>
  <si>
    <t>has to work more on his soft skills. his skill set is unique in the team</t>
  </si>
  <si>
    <t>Multi Function Project, Coaching, Create IDP to Identify Specifics</t>
  </si>
  <si>
    <t>Fred Hopkins</t>
  </si>
  <si>
    <t>a58@gmail.in</t>
  </si>
  <si>
    <t>Anika Kulkarni</t>
  </si>
  <si>
    <t>B.Tech</t>
  </si>
  <si>
    <t>Quality Council of India</t>
  </si>
  <si>
    <t>Data analysis, documentation</t>
  </si>
  <si>
    <t>PM Vishwakarma- toolkit</t>
  </si>
  <si>
    <t>Erin Mull</t>
  </si>
  <si>
    <t>a59@gmail.in</t>
  </si>
  <si>
    <t>Bloombrain Learning</t>
  </si>
  <si>
    <t>Coordination, Follow ups</t>
  </si>
  <si>
    <t>PM Vishwakarma- Exhibition</t>
  </si>
  <si>
    <t>Data Analysis</t>
  </si>
  <si>
    <t>Toby Carlisle</t>
  </si>
  <si>
    <t>a60@gmail.in</t>
  </si>
  <si>
    <t>Neha Ali</t>
  </si>
  <si>
    <t>Siddharth Kulkarni</t>
  </si>
  <si>
    <t>WorldSkills</t>
  </si>
  <si>
    <t>B.A</t>
  </si>
  <si>
    <t>NEC India (Authorize Service Centre)</t>
  </si>
  <si>
    <t xml:space="preserve">Understanding of the projects, interpersonal skills, </t>
  </si>
  <si>
    <t>cost saving, logistics, administration and finance, team leader for Worldskills 222-23</t>
  </si>
  <si>
    <t>Partnerships- industry and academia, juniorskills competition</t>
  </si>
  <si>
    <t>MS Office, emotional intelligence, communication skills- verbal and writing</t>
  </si>
  <si>
    <t>Stay in Role - No Action, Role Enlargement, Special Projects</t>
  </si>
  <si>
    <t>Scott Williamson</t>
  </si>
  <si>
    <t>a61@gmail.in</t>
  </si>
  <si>
    <t>Deirdre Greer</t>
  </si>
  <si>
    <t>State Engagement</t>
  </si>
  <si>
    <t>Adaptability, Networking, Multitasking</t>
  </si>
  <si>
    <t xml:space="preserve">Operational support to flagship schemes including PMKVY, PM-Vishwakarma, NAPS inclduing other related skilling initatives </t>
  </si>
  <si>
    <t>Time Management, Project Management, Financial / Budget Planning</t>
  </si>
  <si>
    <t>Communication (verbal &amp; written), Reports &amp; Presentation skills, Local Languages, Crisis &amp; Stress Management</t>
  </si>
  <si>
    <t>-</t>
  </si>
  <si>
    <t>a62@gmail.in</t>
  </si>
  <si>
    <t>Patna</t>
  </si>
  <si>
    <t>a63@gmail.in</t>
  </si>
  <si>
    <t>State Engagement Coordinator</t>
  </si>
  <si>
    <t>B.Com, PGDM</t>
  </si>
  <si>
    <t>Bihar Vikas Mission, Patna</t>
  </si>
  <si>
    <t>a64@gmail.in</t>
  </si>
  <si>
    <t>Marque Marketing Services Pvt. Ltd</t>
  </si>
  <si>
    <t>Overall event management both at HO &amp; other locations</t>
  </si>
  <si>
    <t>a65@gmail.in</t>
  </si>
  <si>
    <t>State Engagement Officer</t>
  </si>
  <si>
    <t>B.Tech, Mtech, PhD (Persuing)</t>
  </si>
  <si>
    <t>National Urban Digital Mission</t>
  </si>
  <si>
    <t>a66@gmail.in</t>
  </si>
  <si>
    <t>Ranchi</t>
  </si>
  <si>
    <t>B.Sc, MCA</t>
  </si>
  <si>
    <t>Create IDP to Identify Specifics</t>
  </si>
  <si>
    <t>a67@gmail.in</t>
  </si>
  <si>
    <t>a68@gmail.in</t>
  </si>
  <si>
    <t>HDFC AMC Ltd.</t>
  </si>
  <si>
    <t>a69@gmail.in</t>
  </si>
  <si>
    <t>Kolkata</t>
  </si>
  <si>
    <t>B.Com, MBA, CWA-Inter Pass, Diploma in Computer Aided Finance &amp; Accounts</t>
  </si>
  <si>
    <t>Vision India Services Pvt. Ltd.</t>
  </si>
  <si>
    <t>Event Manager</t>
  </si>
  <si>
    <t>a70@gmail.in</t>
  </si>
  <si>
    <t>Pricewaterhousecoopers Pvt. Ltd.</t>
  </si>
  <si>
    <t>Stay in role</t>
  </si>
  <si>
    <t>a71@gmail.in</t>
  </si>
  <si>
    <t>Raipur</t>
  </si>
  <si>
    <t>Action Lab 2050 Foundation</t>
  </si>
  <si>
    <t>Bart Watters</t>
  </si>
  <si>
    <t>a72@gmail.in</t>
  </si>
  <si>
    <t>Apprenticeship &amp; Industry Collaboration</t>
  </si>
  <si>
    <t>B.A, M.Tech, PGDM</t>
  </si>
  <si>
    <t xml:space="preserve">Hard working, trustworthy and high on intergrity. good at vendor management and partner management. Patience. </t>
  </si>
  <si>
    <t xml:space="preserve">Closures on all the invoices and POs of Kaushal Mahotasav.  </t>
  </si>
  <si>
    <t>None as of now. Will get back in case any</t>
  </si>
  <si>
    <t xml:space="preserve">Report Writings. Data Analysis. Advanced Excel trainings can be done. Presentation skills. </t>
  </si>
  <si>
    <t>Fit for event management</t>
  </si>
  <si>
    <t>Kimberly Carter</t>
  </si>
  <si>
    <t>a73@gmail.in</t>
  </si>
  <si>
    <t>SRG Earth Resources Pvt. Ltd.</t>
  </si>
  <si>
    <t>Dave Poirier</t>
  </si>
  <si>
    <t>Nona Balk</t>
  </si>
  <si>
    <t>a74@gmail.in</t>
  </si>
  <si>
    <t>Nathan Mautz</t>
  </si>
  <si>
    <t>B.A, Post Diploma in Plastics Mold Designs &amp; Engineering.</t>
  </si>
  <si>
    <t>Committed, task oriented, time management</t>
  </si>
  <si>
    <t>All the logistics and administration related to worldskills 222-23 were handled by him. he was also handling the finances also for the competition</t>
  </si>
  <si>
    <t>None as of now</t>
  </si>
  <si>
    <t>MS office training is required</t>
  </si>
  <si>
    <t>Greg Tran</t>
  </si>
  <si>
    <t>a75@gmail.in</t>
  </si>
  <si>
    <t>Srinagar</t>
  </si>
  <si>
    <t>B.E, Diploma in IT</t>
  </si>
  <si>
    <t>a76@gmail.in</t>
  </si>
  <si>
    <t>a77@gmail.in</t>
  </si>
  <si>
    <t>12</t>
  </si>
  <si>
    <t>Manager-Portal development</t>
  </si>
  <si>
    <t>a78@gmail.in</t>
  </si>
  <si>
    <t>BDS, MHA</t>
  </si>
  <si>
    <t>GIZ India</t>
  </si>
  <si>
    <t>a79@gmail.in</t>
  </si>
  <si>
    <t>Lucknow</t>
  </si>
  <si>
    <t>B.Tech, MPA</t>
  </si>
  <si>
    <t>National Institute of Urban Affairs</t>
  </si>
  <si>
    <t>a80@gmail.in</t>
  </si>
  <si>
    <t>Sam Zeldin</t>
  </si>
  <si>
    <t>Aizawl</t>
  </si>
  <si>
    <t>B.Com, M.Com</t>
  </si>
  <si>
    <t>Magic Bus India Foundation</t>
  </si>
  <si>
    <t>Denny Blanton</t>
  </si>
  <si>
    <t>a81@gmail.in</t>
  </si>
  <si>
    <t>B.A, MSW, MPA, PhD (Pursuing)</t>
  </si>
  <si>
    <t xml:space="preserve">Confederation of Indian Industry, Confederation of 
Indian Industry , Ministry of Rural 
Development
(MoRD) , World Food 
Program- United 
Nations , America Works of 
New York , America Works of 
New York </t>
  </si>
  <si>
    <t>a82@gmail.in</t>
  </si>
  <si>
    <t>Kohima</t>
  </si>
  <si>
    <t>B.Sc, M.Sc., PG Diploma – Business &amp; Entrepreneurship</t>
  </si>
  <si>
    <t>KPMG</t>
  </si>
  <si>
    <t>a83@gmail.in</t>
  </si>
  <si>
    <t>a84@gmail.in</t>
  </si>
  <si>
    <t>Regional Head</t>
  </si>
  <si>
    <t>B.Sc, Msc, PhD in Biotechnology</t>
  </si>
  <si>
    <t>Entrepreneurship Development Institute of India</t>
  </si>
  <si>
    <t>Adaptability, Networking, Multitasking, Leadership, Time Management, Mentoring</t>
  </si>
  <si>
    <t>Multi Function Project, Create IDP to Identify Specifics</t>
  </si>
  <si>
    <t>Dave Kipp</t>
  </si>
  <si>
    <t>a85@gmail.in</t>
  </si>
  <si>
    <t>BCA, MBA, Certificate -Public Policy</t>
  </si>
  <si>
    <t>a86@gmail.in</t>
  </si>
  <si>
    <t>B.Com, PGDM (Human Resource), Institute of Management Education, Ghaziabad</t>
  </si>
  <si>
    <t>National Institute for Smart Government</t>
  </si>
  <si>
    <t xml:space="preserve">Operational support to flagship schemes including PMKVY, PM-Vishwakarma, NAPS inclduing other related skilling initatives, event management </t>
  </si>
  <si>
    <t>a87@gmail.in</t>
  </si>
  <si>
    <t>Plant Foundation</t>
  </si>
  <si>
    <t>a88@gmail.in</t>
  </si>
  <si>
    <t>Svarn Telecom Ltd. , Faridabad</t>
  </si>
  <si>
    <t>Sean O'Donnell</t>
  </si>
  <si>
    <t>a89@gmail.in</t>
  </si>
  <si>
    <t>B.A, M.A., Conflict resolution and management</t>
  </si>
  <si>
    <t>S&amp;P Global, Inc.</t>
  </si>
  <si>
    <t>Demonstrated Potential to handle added responsibilities</t>
  </si>
  <si>
    <t>Damala Kotsonis</t>
  </si>
  <si>
    <t>a90@gmail.in</t>
  </si>
  <si>
    <t>NIIT Yuva Jyoti Ltd</t>
  </si>
  <si>
    <t>Liz Carlisle</t>
  </si>
  <si>
    <t>a91@gmail.in</t>
  </si>
  <si>
    <t>B.Com, MBA</t>
  </si>
  <si>
    <t>NIIT Yuva Jyoti Ltd.</t>
  </si>
  <si>
    <t>Claire Gute</t>
  </si>
  <si>
    <t>a92@gmail.in</t>
  </si>
  <si>
    <t>B.E</t>
  </si>
  <si>
    <t>The Bharat Scouts and Guides</t>
  </si>
  <si>
    <t xml:space="preserve">Sucessfully tracked &amp; managed the overall operations of the projects under SANKALP  </t>
  </si>
  <si>
    <t>Nat Carroll</t>
  </si>
  <si>
    <t>a93@gmail.in</t>
  </si>
  <si>
    <t>B.A, PGD (International Humanitarian Law) , NALSAR, Hyderabad, PG Diploma in Alternative Dispute Resolution, NALSAR, Hyderabad</t>
  </si>
  <si>
    <t>Independent Lawyer</t>
  </si>
  <si>
    <t>a94@gmail.in</t>
  </si>
  <si>
    <t>Bachelor of Physiotherapy, M.Pt</t>
  </si>
  <si>
    <t xml:space="preserve">Interpersonal skills, understanding of the projects, communication skills, </t>
  </si>
  <si>
    <t>sponsorship (in kind) of more than 2cr, countries ranking improved from 13th to 11th in Worldskills 222-23, India's best ever performance in Worldskills, team leader for Worlskills 222-23, preparation shipment and reimport of toolkit Worlskills 222-23</t>
  </si>
  <si>
    <t>Cluster based team building workshops for Indian contingent, approached various corporats for sponsorships,</t>
  </si>
  <si>
    <t>emotional intelligence</t>
  </si>
  <si>
    <t>a95@gmail.in</t>
  </si>
  <si>
    <t>Bachelor of Social Work
, M.A.</t>
  </si>
  <si>
    <t>Swades Foundation</t>
  </si>
  <si>
    <t>Multi Function Project, Job Rotation</t>
  </si>
  <si>
    <t>a96@gmail.in</t>
  </si>
  <si>
    <t>RDSDE Mumbai</t>
  </si>
  <si>
    <t>a97@gmail.in</t>
  </si>
  <si>
    <t>Jaipur</t>
  </si>
  <si>
    <t>B.Tech, FELLOWSHIP, PUBLE POLICY AND MANAGMENT (MGNF) - IIM</t>
  </si>
  <si>
    <t>Schoolnet India Limited</t>
  </si>
  <si>
    <t>a98@gmail.in</t>
  </si>
  <si>
    <t>B.Tech, M.A.</t>
  </si>
  <si>
    <t xml:space="preserve">UNDP </t>
  </si>
  <si>
    <t>a99@gmail.in</t>
  </si>
  <si>
    <t>ASSOCHAM, New Delhi</t>
  </si>
  <si>
    <t>Shui Tom</t>
  </si>
  <si>
    <t>a100@gmail.in</t>
  </si>
  <si>
    <t>B.E, PGD (Forestry Management), Indian Institute of Forest Management, Bhopal</t>
  </si>
  <si>
    <t>Madhya Pradesh State Rural Livelihood Mission</t>
  </si>
  <si>
    <t>a101@gmail.in</t>
  </si>
  <si>
    <t>Laura Armstrong</t>
  </si>
  <si>
    <t>B.A, PGDM</t>
  </si>
  <si>
    <t>GMR Varalakshmi Foundation</t>
  </si>
  <si>
    <t>a102@gmail.in</t>
  </si>
  <si>
    <t>Ishaan Kulkarni</t>
  </si>
  <si>
    <t>BSW, MSW &amp; MBA, PGDM in HR</t>
  </si>
  <si>
    <t>Additional Skill Acquisition Programme Kerala</t>
  </si>
  <si>
    <t>Role Change, Coaching, Create IDP to Identify Specifics</t>
  </si>
  <si>
    <t>Barry Weirich</t>
  </si>
  <si>
    <t>a103@gmail.in</t>
  </si>
  <si>
    <t>American Express Banking Corp.</t>
  </si>
  <si>
    <t>a104@gmail.in</t>
  </si>
  <si>
    <t>BCA, M.A.</t>
  </si>
  <si>
    <t>Telangana Jagruthi</t>
  </si>
  <si>
    <t>Aimee Bixby</t>
  </si>
  <si>
    <t>a105@gmail.in</t>
  </si>
  <si>
    <t>Chennai</t>
  </si>
  <si>
    <t>FICCI</t>
  </si>
  <si>
    <t>a106@gmail.in</t>
  </si>
  <si>
    <t>a107@gmail.in</t>
  </si>
  <si>
    <t>B.Pharm, M.A.</t>
  </si>
  <si>
    <t>IIM A</t>
  </si>
  <si>
    <t>a108@gmail.in</t>
  </si>
  <si>
    <t>Chandigarh</t>
  </si>
  <si>
    <t>B.Sc, Long-Term Exchange Program in Social Sciences</t>
  </si>
  <si>
    <t>National Commission for Scheduled Tribes (NCST), New Delhi. India</t>
  </si>
  <si>
    <t>Bobby Elias</t>
  </si>
  <si>
    <t>a109@gmail.in</t>
  </si>
  <si>
    <t>a110@gmail.in</t>
  </si>
  <si>
    <t>Learnet Skills Limited</t>
  </si>
  <si>
    <t>a111@gmail.in</t>
  </si>
  <si>
    <t>Joy Smith</t>
  </si>
  <si>
    <t>Agartala</t>
  </si>
  <si>
    <t>Mazars</t>
  </si>
  <si>
    <t>a112@gmail.in</t>
  </si>
  <si>
    <t>Gangtok</t>
  </si>
  <si>
    <t>B.A, MSW, Diploma in Special Education (Mental Retardation)</t>
  </si>
  <si>
    <t>Lend-A-Hand_India</t>
  </si>
  <si>
    <t>a113@gmail.in</t>
  </si>
  <si>
    <t>B.A, PGDRM –Retail Management, PGDHRM-Human Resource , MSW</t>
  </si>
  <si>
    <t>EDII-ENTREPRENEURSHIP DEVELOPMENT INSTITUTE OF INDIA</t>
  </si>
  <si>
    <t>a114@gmail.in</t>
  </si>
  <si>
    <t>Imphal</t>
  </si>
  <si>
    <t>North East Livelihood Promotion Society</t>
  </si>
  <si>
    <t>a115@gmail.in</t>
  </si>
  <si>
    <t>B.Sc, Masters of Business Economics (Marketing), Devi Ahilya Vishwavidyalaya</t>
  </si>
  <si>
    <t>CSC e-governance Services India Ltd.</t>
  </si>
  <si>
    <t>a116@gmail.in</t>
  </si>
  <si>
    <t>News World Odisha TV</t>
  </si>
  <si>
    <t>Raymond Messe</t>
  </si>
  <si>
    <t>a117@gmail.in</t>
  </si>
  <si>
    <t>State Engagement Assistant Coordinator</t>
  </si>
  <si>
    <t>B.A, PGDCA</t>
  </si>
  <si>
    <t>Harry Greene</t>
  </si>
  <si>
    <t>a118@gmail.in</t>
  </si>
  <si>
    <t>a119@gmail.in</t>
  </si>
  <si>
    <t>ICICI Bank Ltd</t>
  </si>
  <si>
    <t>Anne McFarland</t>
  </si>
  <si>
    <t>a120@gmail.in</t>
  </si>
  <si>
    <t>Pathfinder Media</t>
  </si>
  <si>
    <t>a121@gmail.in</t>
  </si>
  <si>
    <t>B.E, Certificate in Public Policy</t>
  </si>
  <si>
    <t>Ministry of Skill Development and Entrepreneurship</t>
  </si>
  <si>
    <t>Janet Martin</t>
  </si>
  <si>
    <t>a122@gmail.in</t>
  </si>
  <si>
    <t>Aditya Mehta</t>
  </si>
  <si>
    <t>Ishita Bhat</t>
  </si>
  <si>
    <t>Branding and Communication</t>
  </si>
  <si>
    <t>B.A, PGD in Journalism</t>
  </si>
  <si>
    <t>Deputy Editor, India Today/Aaj Tak</t>
  </si>
  <si>
    <t>Great media network, on ground performer</t>
  </si>
  <si>
    <t>Gender sensitization, Creativity</t>
  </si>
  <si>
    <t>Rick Wilson</t>
  </si>
  <si>
    <t>a123@gmail.in</t>
  </si>
  <si>
    <t>BCA, M.B.A</t>
  </si>
  <si>
    <t>Ministry Collaboration</t>
  </si>
  <si>
    <t>Kaushal Rath</t>
  </si>
  <si>
    <t>Creativity</t>
  </si>
  <si>
    <t>Developing Business Acumen through Business Analytics 
Leading Teams 
Interviewing Skills
Public Speaking
Giving Feedback,  Proactiveness</t>
  </si>
  <si>
    <t>Alyssa Tate</t>
  </si>
  <si>
    <t>a124@gmail.in</t>
  </si>
  <si>
    <t>B.Phil</t>
  </si>
  <si>
    <t>Infinix</t>
  </si>
  <si>
    <t xml:space="preserve">Stakeholder management is good with Internal and agencies, Team Player, strong in verbal and written communication, Action oriented </t>
  </si>
  <si>
    <t>CEO's positioning amongst business leaders</t>
  </si>
  <si>
    <t>Revamping the website, new NSDC brochure, regular representation of NSDC in Skill events (ET education, Business World, etc)</t>
  </si>
  <si>
    <t>Learn new age apps- designing, content writing (eg: Chat GPT)</t>
  </si>
  <si>
    <t>Crisis and Stress Management 
Developing Business Acumen through Business Analytics 
Time Management</t>
  </si>
  <si>
    <t>Denise Monton</t>
  </si>
  <si>
    <t>a125@gmail.in</t>
  </si>
  <si>
    <t>Mary Zewe</t>
  </si>
  <si>
    <t>Ritika Reddy</t>
  </si>
  <si>
    <t>Finance &amp; Accounts</t>
  </si>
  <si>
    <t>Blue Consulting Pvt Ltd</t>
  </si>
  <si>
    <t>Knowledge of the current role, Dedication, Meeting deadlines, Honest, Calibre</t>
  </si>
  <si>
    <t>Improve the turnaround times of vendor payouts</t>
  </si>
  <si>
    <t>Execution of SAP intergration with Banks for automation of payouts</t>
  </si>
  <si>
    <t>Advanced level accounting, training on FP&amp;A.</t>
  </si>
  <si>
    <t>Communication Skills - Writing and Speaking_x000D_
Time Management_x000D_
Stress Management Self development</t>
  </si>
  <si>
    <t>a126@gmail.in</t>
  </si>
  <si>
    <t>Saanvi Reddy</t>
  </si>
  <si>
    <t>Procurement</t>
  </si>
  <si>
    <t xml:space="preserve">Confident, Understanding of things is strong, srtculation is strong, quick action, dedicated, responsiveness, fast learner, team work, good rapport with employees </t>
  </si>
  <si>
    <t>Timely closure of projects assigned - event management rate card. compliance with policies: GeM, NSDC, audit</t>
  </si>
  <si>
    <t>Automation of eEMD feature from manual process. Open PO closures in SAP</t>
  </si>
  <si>
    <t>GeM training, Microsoft office suite training, Short term courses in Procurement and Project management</t>
  </si>
  <si>
    <t>a127@gmail.in</t>
  </si>
  <si>
    <t>B.Com, M. Com, Nalanda Open University, Patna; MBA, National Institute of Applied Management, Delhi</t>
  </si>
  <si>
    <t>Bihar Rural Livelihoods Promotion Society-JEEViKA</t>
  </si>
  <si>
    <t xml:space="preserve">Well versed with technical expertise, understanding, quick turnaround </t>
  </si>
  <si>
    <t>timely closure of projects, compliance of policies, Procurement of agencies in SID, PMKVY Insurance and all projects, PM Vishwakarma procurement</t>
  </si>
  <si>
    <t>Registration of NSDC as buyer and Seller on GeM</t>
  </si>
  <si>
    <t>MS office suite, tracker, courses on Procurement, Power BI/ Analytics tools</t>
  </si>
  <si>
    <t>Shahid Collister</t>
  </si>
  <si>
    <t>a128@gmail.in</t>
  </si>
  <si>
    <t>Carol Adams</t>
  </si>
  <si>
    <t>Unacademy</t>
  </si>
  <si>
    <t xml:space="preserve">Adaptibility to the situation, Eager to learn </t>
  </si>
  <si>
    <t>Improvement in the invoicing mrhodology from manual to digital.</t>
  </si>
  <si>
    <t>Execution of the process for the automation of the invoices</t>
  </si>
  <si>
    <t>Taxation, AR Module</t>
  </si>
  <si>
    <t>Interpersonal Skills_x000D_
Communication Skills - Writing and Speaking_x000D_
Self Development (Includes confidence)</t>
  </si>
  <si>
    <t>Ken Black</t>
  </si>
  <si>
    <t>a129@gmail.in</t>
  </si>
  <si>
    <t>Arjun Chopra</t>
  </si>
  <si>
    <t>Blue Consulting Pvt. Ltd</t>
  </si>
  <si>
    <t>Reliability, Accountibility, Adaptable</t>
  </si>
  <si>
    <t>Thourough control over the banking transactions in NSDC. As on date NSDC have 27 bank accounts.</t>
  </si>
  <si>
    <t>Automation of Bank reconcialtion, automation of loan management system including balance confirmation on quartely basis</t>
  </si>
  <si>
    <t xml:space="preserve">Advance accounting, digital banking, </t>
  </si>
  <si>
    <t xml:space="preserve">Effective Communication                   _x000D_
Stress Management_x000D_
Leadership skills_x000D_
Time Management_x000D_
</t>
  </si>
  <si>
    <t>a130@gmail.in</t>
  </si>
  <si>
    <t>B.Com, CWA</t>
  </si>
  <si>
    <t>Pradesh Exports Pvt Ltd</t>
  </si>
  <si>
    <t>Analytical thinking, Adaptibility, Solution oriented</t>
  </si>
  <si>
    <t>Execution of NSDC financials as per new approach, consolidation of NSDC reporting</t>
  </si>
  <si>
    <t>Implementation of controls in payouts, manual process to be overruled by digital processes</t>
  </si>
  <si>
    <t>Taxation, Advanced excel, advanced, chat GPT</t>
  </si>
  <si>
    <t>Effective Communication                       Leading Teams _x000D_
Time Management</t>
  </si>
  <si>
    <t>a131@gmail.in</t>
  </si>
  <si>
    <t>B.Com, CS</t>
  </si>
  <si>
    <t>Hindustan Zinc Limited</t>
  </si>
  <si>
    <t>Positive attitude, willingness to take new challenges, Time management skills</t>
  </si>
  <si>
    <t xml:space="preserve">Closure of F&amp;A Audits with no major observtions, standardisation of employee reimbursement payouts. </t>
  </si>
  <si>
    <t>Structure the financial and accounting part of SIB program considering FCRA challenges</t>
  </si>
  <si>
    <t xml:space="preserve">Advanced accounting, Advanced excle, FPNA </t>
  </si>
  <si>
    <t xml:space="preserve">Management Skills, Communication, _x000D_
Strategic Thinking (Leveraging Data-Business Analytics, Developing strategy, Planning for execution of Strategy) _x000D_
_x000D_
</t>
  </si>
  <si>
    <t>Sean Christensen</t>
  </si>
  <si>
    <t>a132@gmail.in</t>
  </si>
  <si>
    <t>B.Com, M.B.A</t>
  </si>
  <si>
    <t>Time management, Energetic, Reliable, Analystical thinking</t>
  </si>
  <si>
    <t>Set up of NSDC international books of accounts including payout structure of foreign payout.</t>
  </si>
  <si>
    <t>Standardrisation of NSDC International processes and payouts.</t>
  </si>
  <si>
    <t>Advanced excel, Taxation</t>
  </si>
  <si>
    <t xml:space="preserve">Effective Communication                   _x000D_
Leadership Ability_x000D_
Interpersonal Skills _x000D_
_x000D_
</t>
  </si>
  <si>
    <t>Pete Armstrong</t>
  </si>
  <si>
    <t>a133@gmail.in</t>
  </si>
  <si>
    <t>Kriti Joshi</t>
  </si>
  <si>
    <t>B.Com, M.com</t>
  </si>
  <si>
    <t>Blue Consulting  Pvt. Ltd., Oremus corporate services pvt. Ltd., Keshav Associates</t>
  </si>
  <si>
    <t>Hard Working, good accounting skills, quick learner, team player</t>
  </si>
  <si>
    <t xml:space="preserve">Handling accounting &amp; taxation of all the schemes like PMKVY, NIPUN, MOMA, AVSAAR etc since inception </t>
  </si>
  <si>
    <t>Weekly MIS for various schemes , taking corrective measures so that organization can achieve the budgeted targets</t>
  </si>
  <si>
    <t>Analytics, Stakeholder management</t>
  </si>
  <si>
    <t>Mick Hernandez</t>
  </si>
  <si>
    <t>a134@gmail.in</t>
  </si>
  <si>
    <t>B.Sc, PGDM (Finance), IIM Indore</t>
  </si>
  <si>
    <t>American Express India Private Ltd</t>
  </si>
  <si>
    <t>Analytical skills, Good communication skills, team player</t>
  </si>
  <si>
    <t>Handling invoicing/ payments and stakeholder management in multiple schemes like PMKVY, NIPUN, MOMA etc since inception</t>
  </si>
  <si>
    <t>Development of multiple management reports in SID/SIP</t>
  </si>
  <si>
    <t>Courses related to Data sciences</t>
  </si>
  <si>
    <t>Crisis and Stress Management _x000D_
Leading Teams _x000D_
Time Management_x000D_
Public Speaking_x000D_
Giving Feedback</t>
  </si>
  <si>
    <t>Lena Creighton</t>
  </si>
  <si>
    <t>a135@gmail.in</t>
  </si>
  <si>
    <t>Neha Chopra</t>
  </si>
  <si>
    <t>Company Secretary, Grievance, RTI, Compliance, Vigilance, Parliamentary Matters</t>
  </si>
  <si>
    <t>B.Com, PGDM, Amity School of Distance Learning, CS , Diploma in Computers, Tata Tulec</t>
  </si>
  <si>
    <t>Punj Lloyd Ltd.</t>
  </si>
  <si>
    <t>Positive and proactive                                                     _x000D_
Emotional intelligence and Trustworthiness.                                                 _x000D_
Strategic Thinking (Leveraging Data-Business Analytics, Developing strategy)                                   _x000D_
Planning for the execution of Strategy_x000D_
Knowledgeable and quick learner                          _x000D_
Developing Business Acumen through Business Negotiation Skills                                                           _x000D_
Mentor and Influencing Skills</t>
  </si>
  <si>
    <t>Sucessfully taken over successfully the entire job of highest paid G-6 Employee as Additional Charge.</t>
  </si>
  <si>
    <t>Compliance Tool</t>
  </si>
  <si>
    <t>Rose O'Brian</t>
  </si>
  <si>
    <t>a136@gmail.in</t>
  </si>
  <si>
    <t>Manpowergroup Services India Pvt Ltd</t>
  </si>
  <si>
    <t>Larry Hughes</t>
  </si>
  <si>
    <t>a137@gmail.in</t>
  </si>
  <si>
    <t>Vehant Technologies Pvt. Ltd.</t>
  </si>
  <si>
    <t>Henry MacAllister</t>
  </si>
  <si>
    <t>a138@gmail.in</t>
  </si>
  <si>
    <t>Chambers of Mr. Shahrukh Ejaz
Canpisce &amp; Co., Delhi (Law Firm) Central Government Standing Counsel (Ms. Nidhi Raman) -Delhi High Court</t>
  </si>
  <si>
    <t>Rob Beeghly</t>
  </si>
  <si>
    <t>a139@gmail.in</t>
  </si>
  <si>
    <t>B.Sc, MBA, CS</t>
  </si>
  <si>
    <t>CA Firm</t>
  </si>
  <si>
    <t>Stuart Van</t>
  </si>
  <si>
    <t>a140@gmail.in</t>
  </si>
  <si>
    <t>Yash Bhati</t>
  </si>
  <si>
    <t>B.Sc, PGDM, Digital Marketing, SEO by digital vidya</t>
  </si>
  <si>
    <t>Rama Group</t>
  </si>
  <si>
    <t>Resourceful,  Time Management, Team Player, Flexible,  Organization skills</t>
  </si>
  <si>
    <t>G2, NEP, PMV</t>
  </si>
  <si>
    <t xml:space="preserve">Effective Communication                   
Developing Business Acumen through Business Analytics </t>
  </si>
  <si>
    <t>Michael Moore</t>
  </si>
  <si>
    <t>a141@gmail.in</t>
  </si>
  <si>
    <t>B.A, MBA (Marketing)</t>
  </si>
  <si>
    <t>ABP NETWORK</t>
  </si>
  <si>
    <t>SME on MIS, He is organized, does well in follow ups</t>
  </si>
  <si>
    <t>He has restarted the cross functional MIS</t>
  </si>
  <si>
    <t>Needs to upskill himself</t>
  </si>
  <si>
    <t>Effective Communication                   _x000D_
Developing Business Acumen through Business Analytics _x000D_
Leading Teams _x000D_
Interviewing Skills_x000D_
Giving Feedback</t>
  </si>
  <si>
    <t>a142@gmail.in</t>
  </si>
  <si>
    <t>Yash Sharma</t>
  </si>
  <si>
    <t>BCA, MBA</t>
  </si>
  <si>
    <t>Persuasive, persistence, very good at managing helpdesk</t>
  </si>
  <si>
    <t>Managed the entire apprenticeship helpdesk alone with minimal support, additionally managed new TPA applications alone</t>
  </si>
  <si>
    <t>Portal enhancements and issues are being identified and found solutions</t>
  </si>
  <si>
    <t>Communication skills, adaptability, taking task to its completion, self organising, prioritising work</t>
  </si>
  <si>
    <t>She deserves a promotion for effectively managing a 2-3 person team, working at NSDC for 7 years, handling immense work and pressure, and successfully managing the helpdesk with minimal suppor</t>
  </si>
  <si>
    <t>Now Managing Heldpesk, TPAs, Claims, Portal enhancements and issues which are four large pieces in itself</t>
  </si>
  <si>
    <t>Neoma Murray</t>
  </si>
  <si>
    <t>a143@gmail.in</t>
  </si>
  <si>
    <t>B.E, PGD (IT Management), National Institute of Industrial Engineering, Mumbai</t>
  </si>
  <si>
    <t>World Bank</t>
  </si>
  <si>
    <t xml:space="preserve">if understood well, then is potential to carry out capacity buidling of stakeholders </t>
  </si>
  <si>
    <t>no productivity, no understanding, no self realisation, adaptibility, application of mind, organizing oneself</t>
  </si>
  <si>
    <t>Sean Braxton</t>
  </si>
  <si>
    <t>a144@gmail.in</t>
  </si>
  <si>
    <t>B.Tech, MBA in General Management</t>
  </si>
  <si>
    <t>EY</t>
  </si>
  <si>
    <t xml:space="preserve">good at understanding but lacks interest, good written communication </t>
  </si>
  <si>
    <t>drafted the NER project for apprenticeship</t>
  </si>
  <si>
    <t>productivity is missing, no accountability, punctuality issues, completion of task, understanding of work, prioritising work</t>
  </si>
  <si>
    <t>Corey Roper</t>
  </si>
  <si>
    <t>a145@gmail.in</t>
  </si>
  <si>
    <t>B.Com, PGD (Rural Development), Xavier Institute of Management, Bhubaneswar, Diploma in IT, NIIT</t>
  </si>
  <si>
    <t>CII Model Career Centre, Gurugram</t>
  </si>
  <si>
    <t>He can manage a team. Good at delegation. ensures completion of tasks. Process oriented and detail oriented person. persuassion skills are strong.</t>
  </si>
  <si>
    <t>has added more than 1000 employers in the list and done self verification with all. Advisory commiittee announcement, new staffing companies onboarded</t>
  </si>
  <si>
    <t xml:space="preserve">Lacking. He has identified more than 400 staffing companies. added 1000 associations. </t>
  </si>
  <si>
    <t xml:space="preserve">Presentation skills. MS Excel Trainings. Reposrt writing. Data Analysis. Decision Making </t>
  </si>
  <si>
    <t>increase creativity, break monotony, earn highers skills</t>
  </si>
  <si>
    <t>Rob Lucas</t>
  </si>
  <si>
    <t>a146@gmail.in</t>
  </si>
  <si>
    <t>B.A, PG Diploma in Liberal Studies</t>
  </si>
  <si>
    <t>STOA</t>
  </si>
  <si>
    <t>Excellent in grasping apprenticeship implementation, ability to fill in for the manager, adept representation in Ministry meetings, timely completion of tasks, dedication, and rapid learner, Good with data.</t>
  </si>
  <si>
    <t xml:space="preserve">DBT Dashboard implementation, DBT status, Data compilation, Launching of surveys, messaging to users </t>
  </si>
  <si>
    <t>PPTs for states, cluster project,  Zoho projects, Letters to MSDE, talking points of Secretary, etc</t>
  </si>
  <si>
    <t>Adaptibility, managing team members, delegation of work, conflict resolution</t>
  </si>
  <si>
    <t xml:space="preserve">Negotiation Skills 
Team Building
Crisis and Stress Management </t>
  </si>
  <si>
    <t>His excellent grasp of apprenticeship implementation, ability to fill in for the manager, adept representation in Ministry meetings, timely completion of tasks, dedication, and rapid learning make him deserving of a promotion.</t>
  </si>
  <si>
    <t>Manager- Apprenticeship operations</t>
  </si>
  <si>
    <t>Scot Wooten</t>
  </si>
  <si>
    <t>a147@gmail.in</t>
  </si>
  <si>
    <t>Tourism and Hospitality Skill Council</t>
  </si>
  <si>
    <t>persuasive, persistence, very good at managing helpdesk and understanding of new processes, dedicated and hard working</t>
  </si>
  <si>
    <t>Managed DBT Implementation very quickly, implemented PMNAM functionality, coordinated for Courses and assessments</t>
  </si>
  <si>
    <t>PMNAM functionality on portal, assessments simplification, courses simplification</t>
  </si>
  <si>
    <t xml:space="preserve">Communication skills, taking task to its completion, self organising, prioritising work, seriousness in communicating </t>
  </si>
  <si>
    <t>Gain new skills, have potential in managing bigger roles</t>
  </si>
  <si>
    <t>Yoseph Carroll</t>
  </si>
  <si>
    <t>a148@gmail.in</t>
  </si>
  <si>
    <t>B.A, M.A., PGP(Development Leadership)</t>
  </si>
  <si>
    <t>He is good at grasping things. Very strong with Powerpoint presentations and MS Excel. Very good with delivery of any trainings. Has potential of delivering more. Proactive</t>
  </si>
  <si>
    <t xml:space="preserve">Managing candidate data and analysis done is commendable. Creted many workflows for proceeses. English language test. Managing YUWAAH., carry out multiple surveys </t>
  </si>
  <si>
    <t>Study of the Job Portal and mapping on the portal, new mobilising partners onboarded, EXPA MoU signed, TCS iON partnership</t>
  </si>
  <si>
    <t xml:space="preserve">Delagtion training is to be done.  Closures of the projects and tasks assigned. Decision making </t>
  </si>
  <si>
    <t>Effective Communication                   
Crisis and Stress Management 
Leading Teams 
Time Management
Giving Feedback</t>
  </si>
  <si>
    <t>He comprehends the intricacies of portal development, readily takes on additional responsibilities, excels in team management, and consistently ensures timely project completion, making him worthy of a promotion.</t>
  </si>
  <si>
    <t>Management of JobX operations</t>
  </si>
  <si>
    <t>Jill Matthias</t>
  </si>
  <si>
    <t>a149@gmail.in</t>
  </si>
  <si>
    <t>B.E, MBA</t>
  </si>
  <si>
    <t>Federation of Indian Chamber of Commerce &amp; industry</t>
  </si>
  <si>
    <t xml:space="preserve">Cool and calm. He has good ideas. Innovative. Strong communication skills. Understanding of Job market. Close supervision is not required. </t>
  </si>
  <si>
    <t>Empanllemnet of placement partners and mobilization partners. HDFC Life Project- handled it well</t>
  </si>
  <si>
    <t>Started few industry solutioning projects. Done analysis of job market through naukri and monster. New partners onboarding</t>
  </si>
  <si>
    <t>Decision making is lacking. closures of projects is missing. Be more Action oriented</t>
  </si>
  <si>
    <t xml:space="preserve">            
Crisis and Stress Management 
Developing Business Acumen through Business Analytics 
Leading Teams 
Time Management
Negotiation skills, convincing abilities
Public Speaking
Giving Feedback</t>
  </si>
  <si>
    <t xml:space="preserve">Management of Industries and partners </t>
  </si>
</sst>
</file>

<file path=xl/styles.xml><?xml version="1.0" encoding="utf-8"?>
<styleSheet xmlns="http://schemas.openxmlformats.org/spreadsheetml/2006/main">
  <numFmts count="2">
    <numFmt numFmtId="164" formatCode="[$-409]dd\-mmm\-yy;@"/>
    <numFmt numFmtId="165" formatCode="[$-409]d\-mmm\-yy;@"/>
  </numFmts>
  <fonts count="12">
    <font>
      <sz val="11"/>
      <color theme="1"/>
      <name val="Calibri"/>
      <family val="2"/>
      <scheme val="minor"/>
    </font>
    <font>
      <b/>
      <sz val="11"/>
      <color theme="1"/>
      <name val="Calibri"/>
      <family val="2"/>
      <scheme val="minor"/>
    </font>
    <font>
      <b/>
      <sz val="11"/>
      <color rgb="FF000000"/>
      <name val="Calibri"/>
      <family val="2"/>
      <scheme val="minor"/>
    </font>
    <font>
      <b/>
      <sz val="11"/>
      <color theme="6" tint="-0.249977111117893"/>
      <name val="Calibri"/>
      <family val="2"/>
      <scheme val="minor"/>
    </font>
    <font>
      <b/>
      <sz val="11"/>
      <color rgb="FF7B7B7B"/>
      <name val="Calibri"/>
      <family val="2"/>
      <scheme val="minor"/>
    </font>
    <font>
      <sz val="9"/>
      <color theme="1"/>
      <name val="Calibri"/>
      <family val="2"/>
      <scheme val="minor"/>
    </font>
    <font>
      <sz val="9"/>
      <name val="Seaford"/>
    </font>
    <font>
      <u/>
      <sz val="11"/>
      <color theme="10"/>
      <name val="Calibri"/>
      <family val="2"/>
      <scheme val="minor"/>
    </font>
    <font>
      <sz val="9"/>
      <color theme="10"/>
      <name val="Calibri"/>
      <family val="2"/>
      <scheme val="minor"/>
    </font>
    <font>
      <sz val="9"/>
      <color rgb="FF000000"/>
      <name val="Calibri"/>
      <family val="2"/>
      <scheme val="minor"/>
    </font>
    <font>
      <u/>
      <sz val="9"/>
      <color theme="10"/>
      <name val="Calibri"/>
      <family val="2"/>
      <scheme val="minor"/>
    </font>
    <font>
      <sz val="11"/>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rgb="FF000000"/>
      </patternFill>
    </fill>
    <fill>
      <patternFill patternType="solid">
        <fgColor theme="8" tint="0.39997558519241921"/>
        <bgColor indexed="64"/>
      </patternFill>
    </fill>
    <fill>
      <patternFill patternType="solid">
        <fgColor rgb="FFFFFFFF"/>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7">
    <xf numFmtId="0" fontId="0" fillId="0" borderId="0" xfId="0"/>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1" xfId="0" applyFont="1" applyFill="1" applyBorder="1" applyAlignment="1" applyProtection="1">
      <alignment horizontal="center" vertical="center"/>
      <protection locked="0"/>
    </xf>
    <xf numFmtId="0" fontId="2" fillId="3" borderId="2" xfId="0" applyFont="1" applyFill="1" applyBorder="1" applyAlignment="1" applyProtection="1">
      <alignment horizontal="center" vertical="center"/>
      <protection locked="0"/>
    </xf>
    <xf numFmtId="0" fontId="2" fillId="3" borderId="3" xfId="0" applyFont="1" applyFill="1" applyBorder="1" applyAlignment="1" applyProtection="1">
      <alignment horizontal="center" vertical="center"/>
      <protection locked="0"/>
    </xf>
    <xf numFmtId="0" fontId="1" fillId="4" borderId="3" xfId="0" applyFont="1" applyFill="1" applyBorder="1" applyAlignment="1">
      <alignment horizontal="center" vertical="center"/>
    </xf>
    <xf numFmtId="0" fontId="1" fillId="2" borderId="2"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wrapText="1"/>
      <protection locked="0"/>
    </xf>
    <xf numFmtId="0" fontId="1" fillId="4" borderId="2" xfId="0" applyFont="1" applyFill="1" applyBorder="1" applyAlignment="1">
      <alignment horizontal="center" vertical="center" wrapText="1"/>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3" borderId="0" xfId="0" applyFont="1" applyFill="1" applyAlignment="1" applyProtection="1">
      <alignment horizontal="center" vertical="center"/>
      <protection locked="0"/>
    </xf>
    <xf numFmtId="0" fontId="3" fillId="4" borderId="4" xfId="0"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4" fillId="3" borderId="0" xfId="0" applyFont="1" applyFill="1" applyAlignment="1" applyProtection="1">
      <alignment horizontal="center" vertical="center" wrapText="1"/>
      <protection locked="0"/>
    </xf>
    <xf numFmtId="0" fontId="3" fillId="4" borderId="4" xfId="0" applyFont="1" applyFill="1" applyBorder="1" applyAlignment="1">
      <alignment horizontal="center" vertical="center" wrapText="1"/>
    </xf>
    <xf numFmtId="0" fontId="5" fillId="5" borderId="5" xfId="0" applyFont="1" applyFill="1" applyBorder="1" applyAlignment="1">
      <alignment horizontal="left" vertical="center"/>
    </xf>
    <xf numFmtId="0" fontId="5" fillId="0" borderId="5" xfId="0" applyFont="1" applyBorder="1" applyAlignment="1">
      <alignment horizontal="left" vertical="center"/>
    </xf>
    <xf numFmtId="0" fontId="5" fillId="5" borderId="4" xfId="0" applyFont="1" applyFill="1" applyBorder="1" applyAlignment="1">
      <alignment horizontal="left" vertical="center"/>
    </xf>
    <xf numFmtId="0" fontId="5" fillId="5" borderId="6" xfId="0" applyFont="1" applyFill="1" applyBorder="1" applyAlignment="1">
      <alignment horizontal="left" vertical="center"/>
    </xf>
    <xf numFmtId="164" fontId="5" fillId="5" borderId="5" xfId="0" applyNumberFormat="1" applyFont="1" applyFill="1" applyBorder="1" applyAlignment="1">
      <alignment horizontal="left" vertical="center"/>
    </xf>
    <xf numFmtId="1" fontId="0" fillId="0" borderId="0" xfId="0" applyNumberFormat="1"/>
    <xf numFmtId="0" fontId="5" fillId="5" borderId="0" xfId="0" applyFont="1" applyFill="1" applyAlignment="1">
      <alignment horizontal="left" vertical="center"/>
    </xf>
    <xf numFmtId="164" fontId="5" fillId="5" borderId="4" xfId="0" applyNumberFormat="1" applyFont="1" applyFill="1" applyBorder="1" applyAlignment="1">
      <alignment horizontal="left" vertical="center"/>
    </xf>
    <xf numFmtId="0" fontId="5" fillId="0" borderId="4" xfId="0" applyFont="1" applyBorder="1" applyAlignment="1">
      <alignment horizontal="left" vertical="center"/>
    </xf>
    <xf numFmtId="0" fontId="6" fillId="0" borderId="0" xfId="0" applyFont="1" applyAlignment="1" applyProtection="1">
      <alignment horizontal="center" vertical="center"/>
      <protection locked="0"/>
    </xf>
    <xf numFmtId="0" fontId="5" fillId="0" borderId="4" xfId="0" applyFont="1" applyBorder="1" applyAlignment="1">
      <alignment horizontal="left"/>
    </xf>
    <xf numFmtId="0" fontId="0" fillId="0" borderId="0" xfId="0" applyAlignment="1">
      <alignment wrapText="1"/>
    </xf>
    <xf numFmtId="0" fontId="8" fillId="0" borderId="4" xfId="1" applyFont="1" applyBorder="1" applyAlignment="1">
      <alignment horizontal="left"/>
    </xf>
    <xf numFmtId="15" fontId="9" fillId="0" borderId="4" xfId="0" applyNumberFormat="1" applyFont="1" applyBorder="1" applyAlignment="1">
      <alignment horizontal="left"/>
    </xf>
    <xf numFmtId="165" fontId="5" fillId="0" borderId="4" xfId="0" applyNumberFormat="1" applyFont="1" applyBorder="1" applyAlignment="1">
      <alignment horizontal="left" vertical="center"/>
    </xf>
    <xf numFmtId="0" fontId="0" fillId="0" borderId="4" xfId="0" applyBorder="1"/>
    <xf numFmtId="0" fontId="0" fillId="0" borderId="0" xfId="0" applyAlignment="1" applyProtection="1">
      <alignment horizontal="center"/>
      <protection locked="0"/>
    </xf>
    <xf numFmtId="164" fontId="5" fillId="0" borderId="4" xfId="0" applyNumberFormat="1" applyFont="1" applyBorder="1" applyAlignment="1">
      <alignment horizontal="left" vertical="center"/>
    </xf>
    <xf numFmtId="0" fontId="0" fillId="0" borderId="0" xfId="0" applyAlignment="1">
      <alignment vertical="top"/>
    </xf>
    <xf numFmtId="0" fontId="0" fillId="0" borderId="4" xfId="0" applyBorder="1" applyAlignment="1">
      <alignment wrapText="1"/>
    </xf>
    <xf numFmtId="0" fontId="0" fillId="0" borderId="7" xfId="0" applyBorder="1"/>
    <xf numFmtId="0" fontId="10" fillId="0" borderId="4" xfId="1" applyFont="1" applyBorder="1" applyAlignment="1">
      <alignment horizontal="left" vertical="center"/>
    </xf>
    <xf numFmtId="0" fontId="9" fillId="0" borderId="4" xfId="0" applyFont="1" applyBorder="1" applyAlignment="1">
      <alignment horizontal="left" vertical="center" wrapText="1"/>
    </xf>
    <xf numFmtId="0" fontId="0" fillId="0" borderId="0" xfId="0" applyAlignment="1" applyProtection="1">
      <alignment horizontal="center" wrapText="1"/>
      <protection locked="0"/>
    </xf>
    <xf numFmtId="15" fontId="9" fillId="0" borderId="4" xfId="0" applyNumberFormat="1" applyFont="1" applyBorder="1" applyAlignment="1">
      <alignment horizontal="left" vertical="center" wrapText="1"/>
    </xf>
    <xf numFmtId="0" fontId="0" fillId="0" borderId="5" xfId="0" applyBorder="1"/>
    <xf numFmtId="0" fontId="9" fillId="0" borderId="4" xfId="0" applyFont="1" applyBorder="1" applyAlignment="1">
      <alignment horizontal="left"/>
    </xf>
    <xf numFmtId="0" fontId="8" fillId="0" borderId="4" xfId="1" applyFont="1" applyBorder="1" applyAlignment="1">
      <alignment horizontal="left" vertical="center"/>
    </xf>
    <xf numFmtId="0" fontId="5" fillId="0" borderId="0" xfId="0" applyFont="1" applyAlignment="1">
      <alignment horizontal="left" vertical="center"/>
    </xf>
    <xf numFmtId="0" fontId="11" fillId="0" borderId="0" xfId="0" applyFont="1"/>
    <xf numFmtId="164" fontId="5" fillId="5" borderId="0" xfId="0" applyNumberFormat="1" applyFont="1" applyFill="1" applyAlignment="1">
      <alignment horizontal="left" vertical="center"/>
    </xf>
    <xf numFmtId="0" fontId="0" fillId="0" borderId="4" xfId="0" applyBorder="1" applyAlignment="1" applyProtection="1">
      <alignment horizontal="center"/>
      <protection locked="0"/>
    </xf>
  </cellXfs>
  <cellStyles count="2">
    <cellStyle name="Hyperlink" xfId="1" builtinId="8"/>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ownloads/Talent%20Tracker%20Dummy%20Data%20(1).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OGIN PAGE"/>
      <sheetName val="COVER"/>
      <sheetName val="MIS"/>
      <sheetName val="CHART"/>
      <sheetName val="Data Validation Reference"/>
    </sheetNames>
    <sheetDataSet>
      <sheetData sheetId="0"/>
      <sheetData sheetId="1"/>
      <sheetData sheetId="2"/>
      <sheetData sheetId="3"/>
      <sheetData sheetId="4">
        <row r="1">
          <cell r="Y1" t="str">
            <v>High</v>
          </cell>
          <cell r="Z1">
            <v>3</v>
          </cell>
        </row>
        <row r="2">
          <cell r="Y2" t="str">
            <v>Medium</v>
          </cell>
          <cell r="Z2">
            <v>2</v>
          </cell>
        </row>
        <row r="3">
          <cell r="Y3" t="str">
            <v>Low</v>
          </cell>
          <cell r="Z3">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aksham.narula@nsdcindia.org" TargetMode="External"/><Relationship Id="rId13" Type="http://schemas.openxmlformats.org/officeDocument/2006/relationships/hyperlink" Target="mailto:mohammad.yusuf@nsdcindia.org" TargetMode="External"/><Relationship Id="rId3" Type="http://schemas.openxmlformats.org/officeDocument/2006/relationships/hyperlink" Target="mailto:Ramu.munugoti@nsdcindia.org" TargetMode="External"/><Relationship Id="rId7" Type="http://schemas.openxmlformats.org/officeDocument/2006/relationships/hyperlink" Target="mailto:sumit.singh@nsdcindia.org" TargetMode="External"/><Relationship Id="rId12" Type="http://schemas.openxmlformats.org/officeDocument/2006/relationships/hyperlink" Target="mailto:Shyam.deka@nsdcindia.org" TargetMode="External"/><Relationship Id="rId2" Type="http://schemas.openxmlformats.org/officeDocument/2006/relationships/hyperlink" Target="mailto:eklaveya.dubey@nsdcindia.org" TargetMode="External"/><Relationship Id="rId1" Type="http://schemas.openxmlformats.org/officeDocument/2006/relationships/hyperlink" Target="mailto:Priyanka.kumari@nsdcindia.org" TargetMode="External"/><Relationship Id="rId6" Type="http://schemas.openxmlformats.org/officeDocument/2006/relationships/hyperlink" Target="mailto:monolova.mukherjee@nsdcindia.org" TargetMode="External"/><Relationship Id="rId11" Type="http://schemas.openxmlformats.org/officeDocument/2006/relationships/hyperlink" Target="mailto:ashutosh.singh@nsdcindia.org" TargetMode="External"/><Relationship Id="rId5" Type="http://schemas.openxmlformats.org/officeDocument/2006/relationships/hyperlink" Target="mailto:karumanchi.kumar@nsdcindia.org" TargetMode="External"/><Relationship Id="rId15" Type="http://schemas.openxmlformats.org/officeDocument/2006/relationships/hyperlink" Target="mailto:sahil@nsdcindia.org" TargetMode="External"/><Relationship Id="rId10" Type="http://schemas.openxmlformats.org/officeDocument/2006/relationships/hyperlink" Target="mailto:abhishek.chaurasia@nsdcindia.org" TargetMode="External"/><Relationship Id="rId4" Type="http://schemas.openxmlformats.org/officeDocument/2006/relationships/hyperlink" Target="mailto:akash.shah@nsdcindia.org" TargetMode="External"/><Relationship Id="rId9" Type="http://schemas.openxmlformats.org/officeDocument/2006/relationships/hyperlink" Target="mailto:sunny.kumar@nsdcindia.org" TargetMode="External"/><Relationship Id="rId14" Type="http://schemas.openxmlformats.org/officeDocument/2006/relationships/hyperlink" Target="mailto:fauziya@nsdcindia.org" TargetMode="External"/></Relationships>
</file>

<file path=xl/worksheets/sheet1.xml><?xml version="1.0" encoding="utf-8"?>
<worksheet xmlns="http://schemas.openxmlformats.org/spreadsheetml/2006/main" xmlns:r="http://schemas.openxmlformats.org/officeDocument/2006/relationships">
  <dimension ref="A1:BF151"/>
  <sheetViews>
    <sheetView tabSelected="1" workbookViewId="0">
      <selection activeCell="B2" sqref="B2"/>
    </sheetView>
  </sheetViews>
  <sheetFormatPr defaultRowHeight="15"/>
  <sheetData>
    <row r="1" spans="1:58" ht="15.75" thickBot="1">
      <c r="A1" s="1" t="e">
        <f t="array" aca="1" ref="A1:BF1" ca="1">_xlfn.SEQUENCE(,COUNTA(A2:BF2))</f>
        <v>#NAME?</v>
      </c>
      <c r="B1" s="1" t="e">
        <f ca="1"/>
        <v>#NAME?</v>
      </c>
      <c r="C1" s="1" t="e">
        <f ca="1"/>
        <v>#NAME?</v>
      </c>
      <c r="D1" s="1" t="e">
        <f ca="1"/>
        <v>#NAME?</v>
      </c>
      <c r="E1" s="1" t="e">
        <f ca="1"/>
        <v>#NAME?</v>
      </c>
      <c r="F1" s="1" t="e">
        <f ca="1"/>
        <v>#NAME?</v>
      </c>
      <c r="G1" s="1" t="e">
        <f ca="1"/>
        <v>#NAME?</v>
      </c>
      <c r="H1" s="1" t="e">
        <f ca="1"/>
        <v>#NAME?</v>
      </c>
      <c r="I1" s="1" t="e">
        <f ca="1"/>
        <v>#NAME?</v>
      </c>
      <c r="J1" s="1" t="e">
        <f ca="1"/>
        <v>#NAME?</v>
      </c>
      <c r="K1" s="1" t="e">
        <f ca="1"/>
        <v>#NAME?</v>
      </c>
      <c r="L1" s="1" t="e">
        <f ca="1"/>
        <v>#NAME?</v>
      </c>
      <c r="M1" s="1" t="e">
        <f ca="1"/>
        <v>#NAME?</v>
      </c>
      <c r="N1" s="1" t="e">
        <f ca="1"/>
        <v>#NAME?</v>
      </c>
      <c r="O1" s="1" t="e">
        <f ca="1"/>
        <v>#NAME?</v>
      </c>
      <c r="P1" s="1" t="e">
        <f ca="1"/>
        <v>#NAME?</v>
      </c>
      <c r="Q1" s="1" t="e">
        <f ca="1"/>
        <v>#NAME?</v>
      </c>
      <c r="R1" s="1" t="e">
        <f ca="1"/>
        <v>#NAME?</v>
      </c>
      <c r="S1" s="1" t="e">
        <f ca="1"/>
        <v>#NAME?</v>
      </c>
      <c r="T1" s="1" t="e">
        <f ca="1"/>
        <v>#NAME?</v>
      </c>
      <c r="U1" s="1" t="e">
        <f ca="1"/>
        <v>#NAME?</v>
      </c>
      <c r="V1" s="1" t="e">
        <f ca="1"/>
        <v>#NAME?</v>
      </c>
      <c r="W1" s="1" t="e">
        <f ca="1"/>
        <v>#NAME?</v>
      </c>
      <c r="X1" s="1" t="e">
        <f ca="1"/>
        <v>#NAME?</v>
      </c>
      <c r="Y1" s="1" t="e">
        <f ca="1"/>
        <v>#NAME?</v>
      </c>
      <c r="Z1" s="2" t="e">
        <f ca="1"/>
        <v>#NAME?</v>
      </c>
      <c r="AA1" s="2" t="e">
        <f ca="1"/>
        <v>#NAME?</v>
      </c>
      <c r="AB1" s="2" t="e">
        <f ca="1"/>
        <v>#NAME?</v>
      </c>
      <c r="AC1" s="2" t="e">
        <f ca="1"/>
        <v>#NAME?</v>
      </c>
      <c r="AD1" s="2" t="e">
        <f ca="1"/>
        <v>#NAME?</v>
      </c>
      <c r="AE1" s="2" t="e">
        <f ca="1"/>
        <v>#NAME?</v>
      </c>
      <c r="AF1" s="2" t="e">
        <f ca="1"/>
        <v>#NAME?</v>
      </c>
      <c r="AG1" s="2" t="e">
        <f ca="1"/>
        <v>#NAME?</v>
      </c>
      <c r="AH1" s="1" t="e">
        <f ca="1"/>
        <v>#NAME?</v>
      </c>
      <c r="AI1" s="1" t="e">
        <f ca="1"/>
        <v>#NAME?</v>
      </c>
      <c r="AJ1" s="2" t="e">
        <f ca="1"/>
        <v>#NAME?</v>
      </c>
      <c r="AK1" s="2" t="e">
        <f ca="1"/>
        <v>#NAME?</v>
      </c>
      <c r="AL1" s="1" t="e">
        <f ca="1"/>
        <v>#NAME?</v>
      </c>
      <c r="AM1" s="1" t="e">
        <f ca="1"/>
        <v>#NAME?</v>
      </c>
      <c r="AN1" s="3" t="e">
        <f ca="1"/>
        <v>#NAME?</v>
      </c>
      <c r="AO1" s="3" t="e">
        <f ca="1"/>
        <v>#NAME?</v>
      </c>
      <c r="AP1" s="3" t="e">
        <f ca="1"/>
        <v>#NAME?</v>
      </c>
      <c r="AQ1" s="3" t="e">
        <f ca="1"/>
        <v>#NAME?</v>
      </c>
      <c r="AR1" s="3" t="e">
        <f ca="1"/>
        <v>#NAME?</v>
      </c>
      <c r="AS1" s="3" t="e">
        <f ca="1"/>
        <v>#NAME?</v>
      </c>
      <c r="AT1" s="4" t="e">
        <f ca="1"/>
        <v>#NAME?</v>
      </c>
      <c r="AU1" s="3" t="e">
        <f ca="1"/>
        <v>#NAME?</v>
      </c>
      <c r="AV1" s="3" t="e">
        <f ca="1"/>
        <v>#NAME?</v>
      </c>
      <c r="AW1" s="3" t="e">
        <f ca="1"/>
        <v>#NAME?</v>
      </c>
      <c r="AX1" s="3" t="e">
        <f ca="1"/>
        <v>#NAME?</v>
      </c>
      <c r="AY1" s="3" t="e">
        <f ca="1"/>
        <v>#NAME?</v>
      </c>
      <c r="AZ1" s="3" t="e">
        <f ca="1"/>
        <v>#NAME?</v>
      </c>
      <c r="BA1" s="3" t="e">
        <f ca="1"/>
        <v>#NAME?</v>
      </c>
      <c r="BB1" s="3" t="e">
        <f ca="1"/>
        <v>#NAME?</v>
      </c>
      <c r="BC1" s="3" t="e">
        <f ca="1"/>
        <v>#NAME?</v>
      </c>
      <c r="BD1" s="3" t="e">
        <f ca="1"/>
        <v>#NAME?</v>
      </c>
      <c r="BE1" s="3" t="e">
        <f ca="1"/>
        <v>#NAME?</v>
      </c>
      <c r="BF1" s="3" t="e">
        <f ca="1"/>
        <v>#NAME?</v>
      </c>
    </row>
    <row r="2" spans="1:58" ht="75">
      <c r="A2" s="5" t="s">
        <v>0</v>
      </c>
      <c r="B2" s="6" t="s">
        <v>1</v>
      </c>
      <c r="C2" s="7" t="s">
        <v>2</v>
      </c>
      <c r="D2" s="6" t="s">
        <v>3</v>
      </c>
      <c r="E2" s="6" t="s">
        <v>4</v>
      </c>
      <c r="F2" s="6" t="s">
        <v>5</v>
      </c>
      <c r="G2" s="6" t="s">
        <v>6</v>
      </c>
      <c r="H2" s="6" t="s">
        <v>7</v>
      </c>
      <c r="I2" s="7" t="s">
        <v>8</v>
      </c>
      <c r="J2" s="7" t="s">
        <v>9</v>
      </c>
      <c r="K2" s="7" t="s">
        <v>10</v>
      </c>
      <c r="L2" s="7" t="s">
        <v>11</v>
      </c>
      <c r="M2" s="7" t="s">
        <v>12</v>
      </c>
      <c r="N2" s="6" t="s">
        <v>13</v>
      </c>
      <c r="O2" s="6" t="s">
        <v>14</v>
      </c>
      <c r="P2" s="6" t="s">
        <v>15</v>
      </c>
      <c r="Q2" s="7" t="s">
        <v>16</v>
      </c>
      <c r="R2" s="6" t="s">
        <v>17</v>
      </c>
      <c r="S2" s="6" t="s">
        <v>18</v>
      </c>
      <c r="T2" s="6" t="s">
        <v>19</v>
      </c>
      <c r="U2" s="6" t="s">
        <v>20</v>
      </c>
      <c r="V2" s="6" t="s">
        <v>21</v>
      </c>
      <c r="W2" s="6" t="s">
        <v>22</v>
      </c>
      <c r="X2" s="6" t="s">
        <v>23</v>
      </c>
      <c r="Y2" s="8" t="s">
        <v>24</v>
      </c>
      <c r="Z2" s="9" t="s">
        <v>25</v>
      </c>
      <c r="AA2" s="10" t="s">
        <v>26</v>
      </c>
      <c r="AB2" s="11" t="s">
        <v>27</v>
      </c>
      <c r="AC2" s="10" t="s">
        <v>28</v>
      </c>
      <c r="AD2" s="10" t="s">
        <v>29</v>
      </c>
      <c r="AE2" s="10" t="s">
        <v>30</v>
      </c>
      <c r="AF2" s="10" t="s">
        <v>31</v>
      </c>
      <c r="AG2" s="11" t="s">
        <v>32</v>
      </c>
      <c r="AH2" s="7" t="s">
        <v>33</v>
      </c>
      <c r="AI2" s="7" t="s">
        <v>34</v>
      </c>
      <c r="AJ2" s="10" t="s">
        <v>35</v>
      </c>
      <c r="AK2" s="12" t="s">
        <v>36</v>
      </c>
      <c r="AL2" s="12" t="s">
        <v>37</v>
      </c>
      <c r="AM2" s="12" t="s">
        <v>38</v>
      </c>
      <c r="AN2" s="13" t="s">
        <v>39</v>
      </c>
      <c r="AO2" s="13" t="s">
        <v>40</v>
      </c>
      <c r="AP2" s="13" t="s">
        <v>41</v>
      </c>
      <c r="AQ2" s="13" t="s">
        <v>42</v>
      </c>
      <c r="AR2" s="14" t="s">
        <v>43</v>
      </c>
      <c r="AS2" s="15" t="s">
        <v>44</v>
      </c>
      <c r="AT2" s="16" t="s">
        <v>45</v>
      </c>
      <c r="AU2" s="13" t="s">
        <v>46</v>
      </c>
      <c r="AV2" s="15" t="s">
        <v>47</v>
      </c>
      <c r="AW2" s="13" t="s">
        <v>48</v>
      </c>
      <c r="AX2" s="13" t="s">
        <v>49</v>
      </c>
      <c r="AY2" s="15" t="s">
        <v>50</v>
      </c>
      <c r="AZ2" s="15" t="s">
        <v>51</v>
      </c>
      <c r="BA2" s="15" t="s">
        <v>52</v>
      </c>
      <c r="BB2" s="15" t="s">
        <v>53</v>
      </c>
      <c r="BC2" s="15" t="s">
        <v>54</v>
      </c>
      <c r="BD2" s="15" t="s">
        <v>55</v>
      </c>
      <c r="BE2" s="15" t="s">
        <v>56</v>
      </c>
      <c r="BF2" s="14" t="s">
        <v>57</v>
      </c>
    </row>
    <row r="3" spans="1:58" ht="30">
      <c r="A3" s="17" t="s">
        <v>58</v>
      </c>
      <c r="B3" s="17" t="s">
        <v>58</v>
      </c>
      <c r="C3" s="18" t="s">
        <v>59</v>
      </c>
      <c r="D3" s="17" t="s">
        <v>58</v>
      </c>
      <c r="E3" s="17" t="s">
        <v>58</v>
      </c>
      <c r="F3" s="17" t="s">
        <v>58</v>
      </c>
      <c r="G3" s="17" t="s">
        <v>58</v>
      </c>
      <c r="H3" s="17" t="s">
        <v>58</v>
      </c>
      <c r="I3" s="18" t="s">
        <v>59</v>
      </c>
      <c r="J3" s="18" t="s">
        <v>59</v>
      </c>
      <c r="K3" s="18" t="s">
        <v>59</v>
      </c>
      <c r="L3" s="18" t="s">
        <v>59</v>
      </c>
      <c r="M3" s="18" t="s">
        <v>59</v>
      </c>
      <c r="N3" s="17" t="s">
        <v>58</v>
      </c>
      <c r="O3" s="17" t="s">
        <v>58</v>
      </c>
      <c r="P3" s="17" t="s">
        <v>58</v>
      </c>
      <c r="Q3" s="18" t="s">
        <v>59</v>
      </c>
      <c r="R3" s="17" t="s">
        <v>58</v>
      </c>
      <c r="S3" s="17" t="s">
        <v>60</v>
      </c>
      <c r="T3" s="17" t="s">
        <v>60</v>
      </c>
      <c r="U3" s="17" t="s">
        <v>60</v>
      </c>
      <c r="V3" s="17" t="s">
        <v>58</v>
      </c>
      <c r="W3" s="17" t="s">
        <v>61</v>
      </c>
      <c r="X3" s="17" t="s">
        <v>61</v>
      </c>
      <c r="Y3" s="17" t="s">
        <v>61</v>
      </c>
      <c r="Z3" s="19" t="s">
        <v>59</v>
      </c>
      <c r="AA3" s="19" t="s">
        <v>59</v>
      </c>
      <c r="AB3" s="19" t="s">
        <v>59</v>
      </c>
      <c r="AC3" s="19" t="s">
        <v>59</v>
      </c>
      <c r="AD3" s="19" t="s">
        <v>59</v>
      </c>
      <c r="AE3" s="19" t="s">
        <v>59</v>
      </c>
      <c r="AF3" s="19" t="s">
        <v>59</v>
      </c>
      <c r="AG3" s="19" t="s">
        <v>59</v>
      </c>
      <c r="AH3" s="18" t="s">
        <v>59</v>
      </c>
      <c r="AI3" s="18" t="s">
        <v>59</v>
      </c>
      <c r="AJ3" s="19" t="s">
        <v>59</v>
      </c>
      <c r="AK3" s="20" t="s">
        <v>62</v>
      </c>
      <c r="AL3" s="20" t="s">
        <v>62</v>
      </c>
      <c r="AM3" s="20" t="s">
        <v>62</v>
      </c>
      <c r="AN3" s="21" t="s">
        <v>58</v>
      </c>
      <c r="AO3" s="21" t="s">
        <v>58</v>
      </c>
      <c r="AP3" s="21" t="s">
        <v>58</v>
      </c>
      <c r="AQ3" s="21" t="s">
        <v>58</v>
      </c>
      <c r="AR3" s="22" t="s">
        <v>58</v>
      </c>
      <c r="AS3" s="23" t="s">
        <v>59</v>
      </c>
      <c r="AT3" s="24" t="s">
        <v>62</v>
      </c>
      <c r="AU3" s="21" t="s">
        <v>58</v>
      </c>
      <c r="AV3" s="23" t="s">
        <v>59</v>
      </c>
      <c r="AW3" s="21" t="s">
        <v>58</v>
      </c>
      <c r="AX3" s="21" t="s">
        <v>58</v>
      </c>
      <c r="AY3" s="23" t="s">
        <v>59</v>
      </c>
      <c r="AZ3" s="23" t="s">
        <v>59</v>
      </c>
      <c r="BA3" s="23" t="s">
        <v>59</v>
      </c>
      <c r="BB3" s="23" t="s">
        <v>59</v>
      </c>
      <c r="BC3" s="23" t="s">
        <v>59</v>
      </c>
      <c r="BD3" s="23" t="s">
        <v>59</v>
      </c>
      <c r="BE3" s="23" t="s">
        <v>59</v>
      </c>
      <c r="BF3" s="21" t="s">
        <v>58</v>
      </c>
    </row>
    <row r="4" spans="1:58">
      <c r="A4" s="25">
        <v>11000024</v>
      </c>
      <c r="B4" t="s">
        <v>63</v>
      </c>
      <c r="C4" s="25" t="s">
        <v>64</v>
      </c>
      <c r="D4" s="26" t="s">
        <v>65</v>
      </c>
      <c r="E4" s="27" t="s">
        <v>66</v>
      </c>
      <c r="F4">
        <v>10002345</v>
      </c>
      <c r="G4" s="25" t="s">
        <v>66</v>
      </c>
      <c r="H4">
        <v>10002345</v>
      </c>
      <c r="I4" s="25" t="s">
        <v>67</v>
      </c>
      <c r="J4" s="25" t="s">
        <v>68</v>
      </c>
      <c r="K4" s="25" t="s">
        <v>69</v>
      </c>
      <c r="L4" s="28" t="s">
        <v>70</v>
      </c>
      <c r="N4" s="25" t="s">
        <v>71</v>
      </c>
      <c r="Q4" s="28" t="s">
        <v>72</v>
      </c>
      <c r="R4" t="s">
        <v>73</v>
      </c>
      <c r="S4" s="29">
        <v>29795</v>
      </c>
      <c r="T4" s="29">
        <v>45019</v>
      </c>
      <c r="V4" t="s">
        <v>74</v>
      </c>
      <c r="W4" s="30">
        <v>0.53055555555555556</v>
      </c>
      <c r="X4">
        <v>17</v>
      </c>
      <c r="Y4" s="30">
        <v>17.530555555555555</v>
      </c>
      <c r="Z4" t="s">
        <v>75</v>
      </c>
      <c r="AA4" t="s">
        <v>76</v>
      </c>
      <c r="AB4" t="s">
        <v>75</v>
      </c>
      <c r="AC4" t="s">
        <v>75</v>
      </c>
      <c r="AD4" t="s">
        <v>77</v>
      </c>
      <c r="AE4" t="s">
        <v>75</v>
      </c>
      <c r="AF4" t="s">
        <v>75</v>
      </c>
      <c r="AG4" t="str">
        <f>IFERROR(VLOOKUP(AVERAGE(VLOOKUP(AC4,'[1]Data Validation Reference'!$Y$1:$Z$3,2,FALSE),VLOOKUP(AD4,'[1]Data Validation Reference'!$Y$1:$Z$3,2,FALSE),VLOOKUP(AE4,'[1]Data Validation Reference'!$Y$1:$Z$3,2,FALSE),VLOOKUP(AF4,'[1]Data Validation Reference'!$Y$1:$Z$3,2,FALSE)),{0,"Low";1,"Medium";2,"High"},2,TRUE),"")</f>
        <v>High</v>
      </c>
      <c r="AH4" t="s">
        <v>78</v>
      </c>
      <c r="AI4" t="s">
        <v>78</v>
      </c>
      <c r="AJ4" t="s">
        <v>79</v>
      </c>
      <c r="AK4" t="str">
        <f t="array" aca="1" ref="AK4" ca="1">IFERROR(IF(AND(AH4&lt;&gt;"New Joinee",AI4&lt;&gt;"New Joinee",AJ4&lt;&gt;"New Joinee"),(_xlfn.IFS(AJ4="Star Performer",5,AJ4="High Performer",4,AJ4="Good Performer",3,AJ4="Meets Expectations",2,AJ4="Low Performer",1)*0.5)+(_xlfn.IFS(AI4="Star Performer",5,AI4="High Performer",4,AI4="Good Performer",3,AI4="Meets Expectations",2,AI4="Low Performer",1)*0.3)+(_xlfn.IFS(AH4="Star Performer",5,AH4="High Performer",4,AH4="Good Performer",3,AH4="Meets Expectations",2,AH4="Low Performer",1)*0.2),IF(AND(AH4="New Joinee",AI4&lt;&gt;"New Joinee"),(_xlfn.IFS(AJ4="Star Performer",5,AJ4="High Performer",4,AJ4="Good Performer",3,AJ4="Meets Expectations",2,AJ4="Low Performer",1)*0.675)+(_xlfn.IFS(AI4="Star Performer",5,AI4="High Performer",4,AI4="Good Performer",3,AI4="Meets Expectations",2,AI4="Low Performer",1)*0.325),_xlfn.IFS(AJ4="Star Performer",5,AJ4="High Performer",4,AJ4="Good Performer",3,AJ4="Meets Expectations",2,AJ4="Low Performer",1))),"")</f>
        <v/>
      </c>
      <c r="AL4" t="str">
        <f t="array" aca="1" ref="AL4" ca="1">IF(    AK4 = "",    "",    IFERROR(        IF(            AND(AH4 &lt;&gt; "New Joinee", AI4 &lt;&gt; "New Joinee", AJ4 &lt;&gt; "New Joinee"),            VLOOKUP(                (                    _xlfn.IFS(                        AJ4 = "Star Performer",                        5,                        AJ4 = "High Performer",                        4,                        AJ4 = "Good Performer",                        3,                        AJ4 = "Meets Expectations",                        2,                        AJ4 = "Low Performer",                        1                    ) * 0.5                ) +                    (                        _xlfn.IFS(                            AI4 = "Star Performer",                            5,                            AI4 = "High Performer",                            4,                            AI4 = "Good Performer",                            3,                            AI4 = "Meets Expectations",                            2,                            AI4 = "Low Performer",                            1                        ) * 0.3                    ) +                    (                        _xlfn.IFS(                            AH4 = "Star Performer",                            5,                            AH4 = "High Performer",                            4,                            AH4 = "Good Performer",                            3,                            AH4 = "Meets Expectations",                            2,                            AH4 = "Low Performer",                            1                        ) * 0.2                    ),                {1,"Low";2,"Medium";4,"High"},                2,                TRUE            ),            IF(                AND(AH4 = "New Joinee", AI4 &lt;&gt; "New Joinee"),                VLOOKUP(                    (                        _xlfn.IFS(                            AJ4 = "Star Performer",                            5,                            AJ4 = "High Performer",                            4,                            AJ4 = "Good Performer",                            3,                            AJ4 = "Meets Expectations",                            2,                            AJ4 = "Low Performer",                            1                        ) * 0.675                    ) +                        (                            _xlfn.IFS(                                AI4 = "Star Performer",                                5,                                AI4 = "High Performer",                                4,                                AI4 = "Good Performer",                                3,                                AI4 = "Meets Expectations",                                2,                                AI4 = "Low Performer",                                1                            ) * 0.325                        ),                    {1,"Low";2,"Medium";4,"High"},                    2,                    TRUE                ),                VLOOKUP(                    _xlfn.IFS(                        AJ4 = "Star Performer",                        5,                        AJ4 = "High Performer",                        4,                        AJ4 = "Good Performer",                        3,                        AJ4 = "Meets Expectations",                        2,                        AJ4 = "Low Performer",                        1                    ),                    {1,"Low";2,"Medium";4,"High"},                    2,                    TRUE                )            )        ),        ""    ))</f>
        <v/>
      </c>
      <c r="AM4" t="str">
        <f t="shared" ref="AM4:AM67" ca="1" si="0">IFERROR(IF(AND(AL4="Low",AG4="Low"),1,IF(AND(AL4="Medium",AG4="Low"),2,IF(AND(AL4="High",AG4="Low"),3,IF(AND(AL4="Low",AG4="Medium"),4,IF(AND(AL4="Medium",AG4="Medium"),5,IF(AND(AL4="High",AG4="Medium"),6,IF(AND(AL4="Low",AG4="High"),7,IF(AND(AL4="Medium",AG4="High"),8,IF(AND(AL4="High",AG4="High"),9,""))))))))),"")</f>
        <v/>
      </c>
      <c r="AN4" t="s">
        <v>80</v>
      </c>
      <c r="AO4" t="s">
        <v>81</v>
      </c>
      <c r="AP4" t="s">
        <v>82</v>
      </c>
      <c r="AQ4" t="s">
        <v>83</v>
      </c>
      <c r="AR4" t="s">
        <v>84</v>
      </c>
      <c r="AS4" t="s">
        <v>85</v>
      </c>
      <c r="AT4" t="e">
        <f t="array" aca="1" ref="AT4" ca="1">_xlfn.IFS(AS4="Yes","G"&amp;VALUE(RIGHT(I4,1)+1),AS4="No", "NA",AS4="", "")</f>
        <v>#NAME?</v>
      </c>
      <c r="AV4" t="s">
        <v>85</v>
      </c>
      <c r="AX4" t="s">
        <v>86</v>
      </c>
      <c r="AY4" t="s">
        <v>87</v>
      </c>
      <c r="AZ4" t="s">
        <v>88</v>
      </c>
      <c r="BA4" t="s">
        <v>89</v>
      </c>
      <c r="BB4" t="s">
        <v>90</v>
      </c>
      <c r="BC4" t="s">
        <v>91</v>
      </c>
      <c r="BD4" t="s">
        <v>89</v>
      </c>
      <c r="BE4" t="s">
        <v>92</v>
      </c>
      <c r="BF4" t="s">
        <v>93</v>
      </c>
    </row>
    <row r="5" spans="1:58">
      <c r="A5" s="27">
        <v>10002497</v>
      </c>
      <c r="B5" s="31" t="s">
        <v>94</v>
      </c>
      <c r="C5" s="28" t="s">
        <v>64</v>
      </c>
      <c r="D5" s="27" t="s">
        <v>95</v>
      </c>
      <c r="E5" s="27" t="s">
        <v>66</v>
      </c>
      <c r="F5">
        <v>10002345</v>
      </c>
      <c r="G5" s="27" t="s">
        <v>66</v>
      </c>
      <c r="H5">
        <v>10002345</v>
      </c>
      <c r="I5" s="27" t="s">
        <v>67</v>
      </c>
      <c r="J5" s="27" t="s">
        <v>68</v>
      </c>
      <c r="K5" s="27" t="s">
        <v>96</v>
      </c>
      <c r="L5" s="28" t="s">
        <v>97</v>
      </c>
      <c r="N5" s="25" t="s">
        <v>71</v>
      </c>
      <c r="Q5" s="28" t="s">
        <v>72</v>
      </c>
      <c r="R5" t="s">
        <v>98</v>
      </c>
      <c r="S5" s="32">
        <v>27552</v>
      </c>
      <c r="T5" s="32">
        <v>44986</v>
      </c>
      <c r="V5" t="s">
        <v>99</v>
      </c>
      <c r="W5" s="30">
        <v>0.61944444444444446</v>
      </c>
      <c r="X5">
        <v>22</v>
      </c>
      <c r="Y5" s="30">
        <v>22.619444444444444</v>
      </c>
      <c r="Z5" t="s">
        <v>77</v>
      </c>
      <c r="AA5" t="s">
        <v>76</v>
      </c>
      <c r="AB5" t="s">
        <v>77</v>
      </c>
      <c r="AC5" t="s">
        <v>75</v>
      </c>
      <c r="AD5" t="s">
        <v>77</v>
      </c>
      <c r="AE5" t="s">
        <v>77</v>
      </c>
      <c r="AF5" t="s">
        <v>77</v>
      </c>
      <c r="AG5" t="str">
        <f>IFERROR(VLOOKUP(AVERAGE(VLOOKUP(AC5,'[1]Data Validation Reference'!$Y$1:$Z$3,2,FALSE),VLOOKUP(AD5,'[1]Data Validation Reference'!$Y$1:$Z$3,2,FALSE),VLOOKUP(AE5,'[1]Data Validation Reference'!$Y$1:$Z$3,2,FALSE),VLOOKUP(AF5,'[1]Data Validation Reference'!$Y$1:$Z$3,2,FALSE)),{0,"Low";1,"Medium";2,"High"},2,TRUE),"")</f>
        <v>High</v>
      </c>
      <c r="AH5" t="s">
        <v>78</v>
      </c>
      <c r="AI5" t="s">
        <v>78</v>
      </c>
      <c r="AJ5" t="s">
        <v>100</v>
      </c>
      <c r="AK5" t="str">
        <f t="array" aca="1" ref="AK5" ca="1">IFERROR(IF(AND(AH5&lt;&gt;"New Joinee",AI5&lt;&gt;"New Joinee",AJ5&lt;&gt;"New Joinee"),(_xlfn.IFS(AJ5="Star Performer",5,AJ5="High Performer",4,AJ5="Good Performer",3,AJ5="Meets Expectations",2,AJ5="Low Performer",1)*0.5)+(_xlfn.IFS(AI5="Star Performer",5,AI5="High Performer",4,AI5="Good Performer",3,AI5="Meets Expectations",2,AI5="Low Performer",1)*0.3)+(_xlfn.IFS(AH5="Star Performer",5,AH5="High Performer",4,AH5="Good Performer",3,AH5="Meets Expectations",2,AH5="Low Performer",1)*0.2),IF(AND(AH5="New Joinee",AI5&lt;&gt;"New Joinee"),(_xlfn.IFS(AJ5="Star Performer",5,AJ5="High Performer",4,AJ5="Good Performer",3,AJ5="Meets Expectations",2,AJ5="Low Performer",1)*0.675)+(_xlfn.IFS(AI5="Star Performer",5,AI5="High Performer",4,AI5="Good Performer",3,AI5="Meets Expectations",2,AI5="Low Performer",1)*0.325),_xlfn.IFS(AJ5="Star Performer",5,AJ5="High Performer",4,AJ5="Good Performer",3,AJ5="Meets Expectations",2,AJ5="Low Performer",1))),"")</f>
        <v/>
      </c>
      <c r="AL5" t="str">
        <f t="array" aca="1" ref="AL5" ca="1">IF(    AK5 = "",    "",    IFERROR(        IF(            AND(AH5 &lt;&gt; "New Joinee", AI5 &lt;&gt; "New Joinee", AJ5 &lt;&gt; "New Joinee"),            VLOOKUP(                (                    _xlfn.IFS(                        AJ5 = "Star Performer",                        5,                        AJ5 = "High Performer",                        4,                        AJ5 = "Good Performer",                        3,                        AJ5 = "Meets Expectations",                        2,                        AJ5 = "Low Performer",                        1                    ) * 0.5                ) +                    (                        _xlfn.IFS(                            AI5 = "Star Performer",                            5,                            AI5 = "High Performer",                            4,                            AI5 = "Good Performer",                            3,                            AI5 = "Meets Expectations",                            2,                            AI5 = "Low Performer",                            1                        ) * 0.3                    ) +                    (                        _xlfn.IFS(                            AH5 = "Star Performer",                            5,                            AH5 = "High Performer",                            4,                            AH5 = "Good Performer",                            3,                            AH5 = "Meets Expectations",                            2,                            AH5 = "Low Performer",                            1                        ) * 0.2                    ),                {1,"Low";2,"Medium";4,"High"},                2,                TRUE            ),            IF(                AND(AH5 = "New Joinee", AI5 &lt;&gt; "New Joinee"),                VLOOKUP(                    (                        _xlfn.IFS(                            AJ5 = "Star Performer",                            5,                            AJ5 = "High Performer",                            4,                            AJ5 = "Good Performer",                            3,                            AJ5 = "Meets Expectations",                            2,                            AJ5 = "Low Performer",                            1                        ) * 0.675                    ) +                        (                            _xlfn.IFS(                                AI5 = "Star Performer",                                5,                                AI5 = "High Performer",                                4,                                AI5 = "Good Performer",                                3,                                AI5 = "Meets Expectations",                                2,                                AI5 = "Low Performer",                                1                            ) * 0.325                        ),                    {1,"Low";2,"Medium";4,"High"},                    2,                    TRUE                ),                VLOOKUP(                    _xlfn.IFS(                        AJ5 = "Star Performer",                        5,                        AJ5 = "High Performer",                        4,                        AJ5 = "Good Performer",                        3,                        AJ5 = "Meets Expectations",                        2,                        AJ5 = "Low Performer",                        1                    ),                    {1,"Low";2,"Medium";4,"High"},                    2,                    TRUE                )            )        ),        ""    ))</f>
        <v/>
      </c>
      <c r="AM5" t="str">
        <f t="shared" ca="1" si="0"/>
        <v/>
      </c>
      <c r="AN5" t="s">
        <v>101</v>
      </c>
      <c r="AO5" t="s">
        <v>102</v>
      </c>
      <c r="AP5" t="s">
        <v>103</v>
      </c>
      <c r="AQ5" t="s">
        <v>104</v>
      </c>
      <c r="AR5" t="s">
        <v>84</v>
      </c>
      <c r="AS5" t="s">
        <v>105</v>
      </c>
      <c r="AT5" t="e">
        <f t="array" aca="1" ref="AT5" ca="1">_xlfn.IFS(AS5="Yes","G"&amp;VALUE(RIGHT(I5,1)+1),AS5="No", "NA",AS5="", "")</f>
        <v>#NAME?</v>
      </c>
      <c r="AV5" t="s">
        <v>105</v>
      </c>
      <c r="AX5" t="s">
        <v>86</v>
      </c>
      <c r="AY5" t="s">
        <v>87</v>
      </c>
      <c r="AZ5" t="s">
        <v>106</v>
      </c>
      <c r="BA5" t="s">
        <v>63</v>
      </c>
      <c r="BB5" t="s">
        <v>90</v>
      </c>
      <c r="BC5" t="s">
        <v>91</v>
      </c>
      <c r="BD5" t="s">
        <v>63</v>
      </c>
      <c r="BE5" t="s">
        <v>92</v>
      </c>
      <c r="BF5" t="s">
        <v>107</v>
      </c>
    </row>
    <row r="6" spans="1:58">
      <c r="A6" s="27">
        <v>10002085</v>
      </c>
      <c r="B6" s="31" t="s">
        <v>108</v>
      </c>
      <c r="C6" s="28" t="s">
        <v>64</v>
      </c>
      <c r="D6" s="27" t="s">
        <v>109</v>
      </c>
      <c r="E6" s="27" t="s">
        <v>66</v>
      </c>
      <c r="F6">
        <v>10002345</v>
      </c>
      <c r="G6" s="27" t="s">
        <v>66</v>
      </c>
      <c r="H6">
        <v>10002345</v>
      </c>
      <c r="I6" s="27" t="s">
        <v>67</v>
      </c>
      <c r="J6" s="27" t="s">
        <v>68</v>
      </c>
      <c r="K6" s="27" t="s">
        <v>96</v>
      </c>
      <c r="L6" s="28" t="s">
        <v>97</v>
      </c>
      <c r="N6" s="33" t="s">
        <v>110</v>
      </c>
      <c r="Q6" s="28" t="s">
        <v>72</v>
      </c>
      <c r="R6" t="s">
        <v>111</v>
      </c>
      <c r="S6" s="32">
        <v>28029</v>
      </c>
      <c r="T6" s="32">
        <v>42264</v>
      </c>
      <c r="V6" t="s">
        <v>112</v>
      </c>
      <c r="W6" s="30">
        <v>8.0749999999999993</v>
      </c>
      <c r="X6">
        <v>15</v>
      </c>
      <c r="Y6" s="30">
        <v>23.074999999999999</v>
      </c>
      <c r="Z6" t="s">
        <v>77</v>
      </c>
      <c r="AA6" t="s">
        <v>76</v>
      </c>
      <c r="AB6" t="s">
        <v>77</v>
      </c>
      <c r="AC6" t="s">
        <v>77</v>
      </c>
      <c r="AD6" t="s">
        <v>77</v>
      </c>
      <c r="AE6" t="s">
        <v>75</v>
      </c>
      <c r="AF6" t="s">
        <v>77</v>
      </c>
      <c r="AG6" t="str">
        <f>IFERROR(VLOOKUP(AVERAGE(VLOOKUP(AC6,'[1]Data Validation Reference'!$Y$1:$Z$3,2,FALSE),VLOOKUP(AD6,'[1]Data Validation Reference'!$Y$1:$Z$3,2,FALSE),VLOOKUP(AE6,'[1]Data Validation Reference'!$Y$1:$Z$3,2,FALSE),VLOOKUP(AF6,'[1]Data Validation Reference'!$Y$1:$Z$3,2,FALSE)),{0,"Low";1,"Medium";2,"High"},2,TRUE),"")</f>
        <v>High</v>
      </c>
      <c r="AH6" t="s">
        <v>113</v>
      </c>
      <c r="AI6" t="s">
        <v>114</v>
      </c>
      <c r="AJ6" t="s">
        <v>79</v>
      </c>
      <c r="AK6" t="str">
        <f t="array" aca="1" ref="AK6" ca="1">IFERROR(IF(AND(AH6&lt;&gt;"New Joinee",AI6&lt;&gt;"New Joinee",AJ6&lt;&gt;"New Joinee"),(_xlfn.IFS(AJ6="Star Performer",5,AJ6="High Performer",4,AJ6="Good Performer",3,AJ6="Meets Expectations",2,AJ6="Low Performer",1)*0.5)+(_xlfn.IFS(AI6="Star Performer",5,AI6="High Performer",4,AI6="Good Performer",3,AI6="Meets Expectations",2,AI6="Low Performer",1)*0.3)+(_xlfn.IFS(AH6="Star Performer",5,AH6="High Performer",4,AH6="Good Performer",3,AH6="Meets Expectations",2,AH6="Low Performer",1)*0.2),IF(AND(AH6="New Joinee",AI6&lt;&gt;"New Joinee"),(_xlfn.IFS(AJ6="Star Performer",5,AJ6="High Performer",4,AJ6="Good Performer",3,AJ6="Meets Expectations",2,AJ6="Low Performer",1)*0.675)+(_xlfn.IFS(AI6="Star Performer",5,AI6="High Performer",4,AI6="Good Performer",3,AI6="Meets Expectations",2,AI6="Low Performer",1)*0.325),_xlfn.IFS(AJ6="Star Performer",5,AJ6="High Performer",4,AJ6="Good Performer",3,AJ6="Meets Expectations",2,AJ6="Low Performer",1))),"")</f>
        <v/>
      </c>
      <c r="AL6" t="str">
        <f t="array" aca="1" ref="AL6" ca="1">IF(    AK6 = "",    "",    IFERROR(        IF(            AND(AH6 &lt;&gt; "New Joinee", AI6 &lt;&gt; "New Joinee", AJ6 &lt;&gt; "New Joinee"),            VLOOKUP(                (                    _xlfn.IFS(                        AJ6 = "Star Performer",                        5,                        AJ6 = "High Performer",                        4,                        AJ6 = "Good Performer",                        3,                        AJ6 = "Meets Expectations",                        2,                        AJ6 = "Low Performer",                        1                    ) * 0.5                ) +                    (                        _xlfn.IFS(                            AI6 = "Star Performer",                            5,                            AI6 = "High Performer",                            4,                            AI6 = "Good Performer",                            3,                            AI6 = "Meets Expectations",                            2,                            AI6 = "Low Performer",                            1                        ) * 0.3                    ) +                    (                        _xlfn.IFS(                            AH6 = "Star Performer",                            5,                            AH6 = "High Performer",                            4,                            AH6 = "Good Performer",                            3,                            AH6 = "Meets Expectations",                            2,                            AH6 = "Low Performer",                            1                        ) * 0.2                    ),                {1,"Low";2,"Medium";4,"High"},                2,                TRUE            ),            IF(                AND(AH6 = "New Joinee", AI6 &lt;&gt; "New Joinee"),                VLOOKUP(                    (                        _xlfn.IFS(                            AJ6 = "Star Performer",                            5,                            AJ6 = "High Performer",                            4,                            AJ6 = "Good Performer",                            3,                            AJ6 = "Meets Expectations",                            2,                            AJ6 = "Low Performer",                            1                        ) * 0.675                    ) +                        (                            _xlfn.IFS(                                AI6 = "Star Performer",                                5,                                AI6 = "High Performer",                                4,                                AI6 = "Good Performer",                                3,                                AI6 = "Meets Expectations",                                2,                                AI6 = "Low Performer",                                1                            ) * 0.325                        ),                    {1,"Low";2,"Medium";4,"High"},                    2,                    TRUE                ),                VLOOKUP(                    _xlfn.IFS(                        AJ6 = "Star Performer",                        5,                        AJ6 = "High Performer",                        4,                        AJ6 = "Good Performer",                        3,                        AJ6 = "Meets Expectations",                        2,                        AJ6 = "Low Performer",                        1                    ),                    {1,"Low";2,"Medium";4,"High"},                    2,                    TRUE                )            )        ),        ""    ))</f>
        <v/>
      </c>
      <c r="AM6" t="str">
        <f t="shared" ca="1" si="0"/>
        <v/>
      </c>
      <c r="AN6" t="s">
        <v>115</v>
      </c>
      <c r="AO6" t="s">
        <v>116</v>
      </c>
      <c r="AP6" t="s">
        <v>81</v>
      </c>
      <c r="AQ6" t="s">
        <v>117</v>
      </c>
      <c r="AR6" t="s">
        <v>84</v>
      </c>
      <c r="AS6" t="s">
        <v>85</v>
      </c>
      <c r="AT6" t="e">
        <f t="array" aca="1" ref="AT6" ca="1">_xlfn.IFS(AS6="Yes","G"&amp;VALUE(RIGHT(I6,1)+1),AS6="No", "NA",AS6="", "")</f>
        <v>#NAME?</v>
      </c>
      <c r="AV6" t="s">
        <v>105</v>
      </c>
      <c r="AX6" t="s">
        <v>118</v>
      </c>
      <c r="AY6" t="s">
        <v>92</v>
      </c>
      <c r="AZ6" t="s">
        <v>106</v>
      </c>
      <c r="BA6" t="s">
        <v>119</v>
      </c>
      <c r="BB6" t="s">
        <v>120</v>
      </c>
      <c r="BC6" t="s">
        <v>92</v>
      </c>
      <c r="BD6" t="s">
        <v>119</v>
      </c>
      <c r="BE6" t="s">
        <v>92</v>
      </c>
      <c r="BF6" t="s">
        <v>121</v>
      </c>
    </row>
    <row r="7" spans="1:58">
      <c r="A7" s="27">
        <v>10002291</v>
      </c>
      <c r="B7" s="31" t="s">
        <v>122</v>
      </c>
      <c r="C7" s="28" t="s">
        <v>64</v>
      </c>
      <c r="D7" s="27" t="s">
        <v>123</v>
      </c>
      <c r="E7" s="27" t="s">
        <v>66</v>
      </c>
      <c r="F7">
        <v>10002345</v>
      </c>
      <c r="G7" s="27" t="s">
        <v>66</v>
      </c>
      <c r="H7">
        <v>10002345</v>
      </c>
      <c r="I7" s="27" t="s">
        <v>67</v>
      </c>
      <c r="J7" s="27" t="s">
        <v>68</v>
      </c>
      <c r="K7" s="27" t="s">
        <v>96</v>
      </c>
      <c r="L7" s="28" t="s">
        <v>124</v>
      </c>
      <c r="N7" s="33" t="s">
        <v>125</v>
      </c>
      <c r="Q7" s="28" t="s">
        <v>72</v>
      </c>
      <c r="R7" t="s">
        <v>126</v>
      </c>
      <c r="S7" s="32">
        <v>27465</v>
      </c>
      <c r="T7" s="32">
        <v>43497</v>
      </c>
      <c r="V7" t="s">
        <v>127</v>
      </c>
      <c r="W7" s="30">
        <v>4.7027777777777775</v>
      </c>
      <c r="X7">
        <v>20</v>
      </c>
      <c r="Y7" s="30">
        <v>24.702777777777776</v>
      </c>
      <c r="Z7" t="s">
        <v>77</v>
      </c>
      <c r="AA7" t="s">
        <v>77</v>
      </c>
      <c r="AB7" t="s">
        <v>77</v>
      </c>
      <c r="AC7" t="s">
        <v>75</v>
      </c>
      <c r="AD7" t="s">
        <v>77</v>
      </c>
      <c r="AE7" t="s">
        <v>77</v>
      </c>
      <c r="AF7" t="s">
        <v>77</v>
      </c>
      <c r="AG7" t="str">
        <f>IFERROR(VLOOKUP(AVERAGE(VLOOKUP(AC7,'[1]Data Validation Reference'!$Y$1:$Z$3,2,FALSE),VLOOKUP(AD7,'[1]Data Validation Reference'!$Y$1:$Z$3,2,FALSE),VLOOKUP(AE7,'[1]Data Validation Reference'!$Y$1:$Z$3,2,FALSE),VLOOKUP(AF7,'[1]Data Validation Reference'!$Y$1:$Z$3,2,FALSE)),{0,"Low";1,"Medium";2,"High"},2,TRUE),"")</f>
        <v>High</v>
      </c>
      <c r="AH7" t="s">
        <v>114</v>
      </c>
      <c r="AI7" t="s">
        <v>114</v>
      </c>
      <c r="AJ7" t="s">
        <v>79</v>
      </c>
      <c r="AK7" t="str">
        <f t="array" aca="1" ref="AK7" ca="1">IFERROR(IF(AND(AH7&lt;&gt;"New Joinee",AI7&lt;&gt;"New Joinee",AJ7&lt;&gt;"New Joinee"),(_xlfn.IFS(AJ7="Star Performer",5,AJ7="High Performer",4,AJ7="Good Performer",3,AJ7="Meets Expectations",2,AJ7="Low Performer",1)*0.5)+(_xlfn.IFS(AI7="Star Performer",5,AI7="High Performer",4,AI7="Good Performer",3,AI7="Meets Expectations",2,AI7="Low Performer",1)*0.3)+(_xlfn.IFS(AH7="Star Performer",5,AH7="High Performer",4,AH7="Good Performer",3,AH7="Meets Expectations",2,AH7="Low Performer",1)*0.2),IF(AND(AH7="New Joinee",AI7&lt;&gt;"New Joinee"),(_xlfn.IFS(AJ7="Star Performer",5,AJ7="High Performer",4,AJ7="Good Performer",3,AJ7="Meets Expectations",2,AJ7="Low Performer",1)*0.675)+(_xlfn.IFS(AI7="Star Performer",5,AI7="High Performer",4,AI7="Good Performer",3,AI7="Meets Expectations",2,AI7="Low Performer",1)*0.325),_xlfn.IFS(AJ7="Star Performer",5,AJ7="High Performer",4,AJ7="Good Performer",3,AJ7="Meets Expectations",2,AJ7="Low Performer",1))),"")</f>
        <v/>
      </c>
      <c r="AL7" t="str">
        <f t="array" aca="1" ref="AL7" ca="1">IF(    AK7 = "",    "",    IFERROR(        IF(            AND(AH7 &lt;&gt; "New Joinee", AI7 &lt;&gt; "New Joinee", AJ7 &lt;&gt; "New Joinee"),            VLOOKUP(                (                    _xlfn.IFS(                        AJ7 = "Star Performer",                        5,                        AJ7 = "High Performer",                        4,                        AJ7 = "Good Performer",                        3,                        AJ7 = "Meets Expectations",                        2,                        AJ7 = "Low Performer",                        1                    ) * 0.5                ) +                    (                        _xlfn.IFS(                            AI7 = "Star Performer",                            5,                            AI7 = "High Performer",                            4,                            AI7 = "Good Performer",                            3,                            AI7 = "Meets Expectations",                            2,                            AI7 = "Low Performer",                            1                        ) * 0.3                    ) +                    (                        _xlfn.IFS(                            AH7 = "Star Performer",                            5,                            AH7 = "High Performer",                            4,                            AH7 = "Good Performer",                            3,                            AH7 = "Meets Expectations",                            2,                            AH7 = "Low Performer",                            1                        ) * 0.2                    ),                {1,"Low";2,"Medium";4,"High"},                2,                TRUE            ),            IF(                AND(AH7 = "New Joinee", AI7 &lt;&gt; "New Joinee"),                VLOOKUP(                    (                        _xlfn.IFS(                            AJ7 = "Star Performer",                            5,                            AJ7 = "High Performer",                            4,                            AJ7 = "Good Performer",                            3,                            AJ7 = "Meets Expectations",                            2,                            AJ7 = "Low Performer",                            1                        ) * 0.675                    ) +                        (                            _xlfn.IFS(                                AI7 = "Star Performer",                                5,                                AI7 = "High Performer",                                4,                                AI7 = "Good Performer",                                3,                                AI7 = "Meets Expectations",                                2,                                AI7 = "Low Performer",                                1                            ) * 0.325                        ),                    {1,"Low";2,"Medium";4,"High"},                    2,                    TRUE                ),                VLOOKUP(                    _xlfn.IFS(                        AJ7 = "Star Performer",                        5,                        AJ7 = "High Performer",                        4,                        AJ7 = "Good Performer",                        3,                        AJ7 = "Meets Expectations",                        2,                        AJ7 = "Low Performer",                        1                    ),                    {1,"Low";2,"Medium";4,"High"},                    2,                    TRUE                )            )        ),        ""    ))</f>
        <v/>
      </c>
      <c r="AM7" t="str">
        <f t="shared" ca="1" si="0"/>
        <v/>
      </c>
      <c r="AN7" t="s">
        <v>128</v>
      </c>
      <c r="AO7" t="s">
        <v>129</v>
      </c>
      <c r="AP7" t="s">
        <v>130</v>
      </c>
      <c r="AQ7" t="s">
        <v>131</v>
      </c>
      <c r="AR7" t="s">
        <v>84</v>
      </c>
      <c r="AS7" t="s">
        <v>85</v>
      </c>
      <c r="AT7" t="e">
        <f t="array" aca="1" ref="AT7" ca="1">_xlfn.IFS(AS7="Yes","G"&amp;VALUE(RIGHT(I7,1)+1),AS7="No", "NA",AS7="", "")</f>
        <v>#NAME?</v>
      </c>
      <c r="AV7" t="s">
        <v>105</v>
      </c>
      <c r="AX7" t="s">
        <v>118</v>
      </c>
      <c r="AY7" t="s">
        <v>92</v>
      </c>
      <c r="AZ7" t="s">
        <v>106</v>
      </c>
      <c r="BA7" t="s">
        <v>132</v>
      </c>
      <c r="BB7" t="s">
        <v>120</v>
      </c>
      <c r="BC7" t="s">
        <v>92</v>
      </c>
      <c r="BD7" t="s">
        <v>132</v>
      </c>
      <c r="BE7" t="s">
        <v>92</v>
      </c>
      <c r="BF7" t="s">
        <v>107</v>
      </c>
    </row>
    <row r="8" spans="1:58">
      <c r="A8" s="27">
        <v>10002234</v>
      </c>
      <c r="B8" s="31" t="s">
        <v>133</v>
      </c>
      <c r="C8" s="25" t="s">
        <v>134</v>
      </c>
      <c r="D8" s="27" t="s">
        <v>135</v>
      </c>
      <c r="E8" s="27" t="s">
        <v>108</v>
      </c>
      <c r="F8">
        <v>10002085</v>
      </c>
      <c r="G8" s="27" t="s">
        <v>66</v>
      </c>
      <c r="H8">
        <v>10002345</v>
      </c>
      <c r="I8" s="27" t="s">
        <v>136</v>
      </c>
      <c r="J8" s="27" t="s">
        <v>137</v>
      </c>
      <c r="K8" s="27" t="s">
        <v>96</v>
      </c>
      <c r="L8" s="28" t="s">
        <v>97</v>
      </c>
      <c r="N8" s="33" t="s">
        <v>110</v>
      </c>
      <c r="Q8" s="28" t="s">
        <v>72</v>
      </c>
      <c r="R8" t="s">
        <v>138</v>
      </c>
      <c r="S8" s="32">
        <v>33143</v>
      </c>
      <c r="T8" s="32">
        <v>43069</v>
      </c>
      <c r="U8">
        <v>2022</v>
      </c>
      <c r="V8" t="s">
        <v>139</v>
      </c>
      <c r="W8" s="30">
        <v>5.8722222222222218</v>
      </c>
      <c r="X8">
        <v>1.2</v>
      </c>
      <c r="Y8" s="30">
        <v>7.072222222222222</v>
      </c>
      <c r="Z8" t="s">
        <v>77</v>
      </c>
      <c r="AA8" t="s">
        <v>75</v>
      </c>
      <c r="AB8" t="s">
        <v>77</v>
      </c>
      <c r="AC8" t="s">
        <v>75</v>
      </c>
      <c r="AD8" t="s">
        <v>75</v>
      </c>
      <c r="AE8" t="s">
        <v>77</v>
      </c>
      <c r="AF8" t="s">
        <v>77</v>
      </c>
      <c r="AG8" t="str">
        <f>IFERROR(VLOOKUP(AVERAGE(VLOOKUP(AC8,'[1]Data Validation Reference'!$Y$1:$Z$3,2,FALSE),VLOOKUP(AD8,'[1]Data Validation Reference'!$Y$1:$Z$3,2,FALSE),VLOOKUP(AE8,'[1]Data Validation Reference'!$Y$1:$Z$3,2,FALSE),VLOOKUP(AF8,'[1]Data Validation Reference'!$Y$1:$Z$3,2,FALSE)),{0,"Low";1,"Medium";2,"High"},2,TRUE),"")</f>
        <v>High</v>
      </c>
      <c r="AH8" t="s">
        <v>114</v>
      </c>
      <c r="AI8" t="s">
        <v>113</v>
      </c>
      <c r="AJ8" t="s">
        <v>79</v>
      </c>
      <c r="AK8" t="str">
        <f t="array" aca="1" ref="AK8" ca="1">IFERROR(IF(AND(AH8&lt;&gt;"New Joinee",AI8&lt;&gt;"New Joinee",AJ8&lt;&gt;"New Joinee"),(_xlfn.IFS(AJ8="Star Performer",5,AJ8="High Performer",4,AJ8="Good Performer",3,AJ8="Meets Expectations",2,AJ8="Low Performer",1)*0.5)+(_xlfn.IFS(AI8="Star Performer",5,AI8="High Performer",4,AI8="Good Performer",3,AI8="Meets Expectations",2,AI8="Low Performer",1)*0.3)+(_xlfn.IFS(AH8="Star Performer",5,AH8="High Performer",4,AH8="Good Performer",3,AH8="Meets Expectations",2,AH8="Low Performer",1)*0.2),IF(AND(AH8="New Joinee",AI8&lt;&gt;"New Joinee"),(_xlfn.IFS(AJ8="Star Performer",5,AJ8="High Performer",4,AJ8="Good Performer",3,AJ8="Meets Expectations",2,AJ8="Low Performer",1)*0.675)+(_xlfn.IFS(AI8="Star Performer",5,AI8="High Performer",4,AI8="Good Performer",3,AI8="Meets Expectations",2,AI8="Low Performer",1)*0.325),_xlfn.IFS(AJ8="Star Performer",5,AJ8="High Performer",4,AJ8="Good Performer",3,AJ8="Meets Expectations",2,AJ8="Low Performer",1))),"")</f>
        <v/>
      </c>
      <c r="AL8" t="str">
        <f t="array" aca="1" ref="AL8" ca="1">IF(    AK8 = "",    "",    IFERROR(        IF(            AND(AH8 &lt;&gt; "New Joinee", AI8 &lt;&gt; "New Joinee", AJ8 &lt;&gt; "New Joinee"),            VLOOKUP(                (                    _xlfn.IFS(                        AJ8 = "Star Performer",                        5,                        AJ8 = "High Performer",                        4,                        AJ8 = "Good Performer",                        3,                        AJ8 = "Meets Expectations",                        2,                        AJ8 = "Low Performer",                        1                    ) * 0.5                ) +                    (                        _xlfn.IFS(                            AI8 = "Star Performer",                            5,                            AI8 = "High Performer",                            4,                            AI8 = "Good Performer",                            3,                            AI8 = "Meets Expectations",                            2,                            AI8 = "Low Performer",                            1                        ) * 0.3                    ) +                    (                        _xlfn.IFS(                            AH8 = "Star Performer",                            5,                            AH8 = "High Performer",                            4,                            AH8 = "Good Performer",                            3,                            AH8 = "Meets Expectations",                            2,                            AH8 = "Low Performer",                            1                        ) * 0.2                    ),                {1,"Low";2,"Medium";4,"High"},                2,                TRUE            ),            IF(                AND(AH8 = "New Joinee", AI8 &lt;&gt; "New Joinee"),                VLOOKUP(                    (                        _xlfn.IFS(                            AJ8 = "Star Performer",                            5,                            AJ8 = "High Performer",                            4,                            AJ8 = "Good Performer",                            3,                            AJ8 = "Meets Expectations",                            2,                            AJ8 = "Low Performer",                            1                        ) * 0.675                    ) +                        (                            _xlfn.IFS(                                AI8 = "Star Performer",                                5,                                AI8 = "High Performer",                                4,                                AI8 = "Good Performer",                                3,                                AI8 = "Meets Expectations",                                2,                                AI8 = "Low Performer",                                1                            ) * 0.325                        ),                    {1,"Low";2,"Medium";4,"High"},                    2,                    TRUE                ),                VLOOKUP(                    _xlfn.IFS(                        AJ8 = "Star Performer",                        5,                        AJ8 = "High Performer",                        4,                        AJ8 = "Good Performer",                        3,                        AJ8 = "Meets Expectations",                        2,                        AJ8 = "Low Performer",                        1                    ),                    {1,"Low";2,"Medium";4,"High"},                    2,                    TRUE                )            )        ),        ""    ))</f>
        <v/>
      </c>
      <c r="AM8" t="str">
        <f t="shared" ca="1" si="0"/>
        <v/>
      </c>
      <c r="AR8" t="s">
        <v>140</v>
      </c>
      <c r="AS8" t="s">
        <v>105</v>
      </c>
      <c r="AT8" t="e">
        <f t="array" aca="1" ref="AT8" ca="1">_xlfn.IFS(AS8="Yes","G"&amp;VALUE(RIGHT(I8,1)+1),AS8="No", "NA",AS8="", "")</f>
        <v>#NAME?</v>
      </c>
      <c r="AV8" t="s">
        <v>105</v>
      </c>
      <c r="AX8" t="s">
        <v>141</v>
      </c>
      <c r="AY8" t="s">
        <v>87</v>
      </c>
      <c r="AZ8" t="s">
        <v>142</v>
      </c>
      <c r="BA8" t="s">
        <v>143</v>
      </c>
      <c r="BB8" t="s">
        <v>144</v>
      </c>
      <c r="BC8" t="s">
        <v>92</v>
      </c>
      <c r="BD8" t="s">
        <v>143</v>
      </c>
      <c r="BE8" t="s">
        <v>92</v>
      </c>
      <c r="BF8" t="s">
        <v>145</v>
      </c>
    </row>
    <row r="9" spans="1:58">
      <c r="A9" s="27">
        <v>11000021</v>
      </c>
      <c r="B9" s="31" t="s">
        <v>146</v>
      </c>
      <c r="C9" s="28" t="s">
        <v>134</v>
      </c>
      <c r="D9" s="33" t="s">
        <v>147</v>
      </c>
      <c r="E9" s="27" t="s">
        <v>148</v>
      </c>
      <c r="F9">
        <v>11000007</v>
      </c>
      <c r="G9" s="27" t="s">
        <v>66</v>
      </c>
      <c r="H9">
        <v>10002345</v>
      </c>
      <c r="I9" s="27" t="s">
        <v>149</v>
      </c>
      <c r="J9" s="27" t="s">
        <v>150</v>
      </c>
      <c r="K9" s="27" t="s">
        <v>69</v>
      </c>
      <c r="L9" s="28" t="s">
        <v>70</v>
      </c>
      <c r="N9" s="27" t="s">
        <v>71</v>
      </c>
      <c r="Q9" s="28" t="s">
        <v>72</v>
      </c>
      <c r="R9" t="s">
        <v>151</v>
      </c>
      <c r="S9" s="32">
        <v>34887</v>
      </c>
      <c r="T9" s="32">
        <v>44928</v>
      </c>
      <c r="V9" t="s">
        <v>152</v>
      </c>
      <c r="W9" s="30">
        <v>0.78333333333333333</v>
      </c>
      <c r="X9">
        <v>6.4</v>
      </c>
      <c r="Y9" s="30">
        <v>7.1833333333333336</v>
      </c>
      <c r="Z9" t="s">
        <v>75</v>
      </c>
      <c r="AA9" t="s">
        <v>76</v>
      </c>
      <c r="AB9" t="s">
        <v>75</v>
      </c>
      <c r="AC9" t="s">
        <v>75</v>
      </c>
      <c r="AD9" t="s">
        <v>77</v>
      </c>
      <c r="AE9" t="s">
        <v>75</v>
      </c>
      <c r="AF9" t="s">
        <v>77</v>
      </c>
      <c r="AG9" t="str">
        <f>IFERROR(VLOOKUP(AVERAGE(VLOOKUP(AC9,'[1]Data Validation Reference'!$Y$1:$Z$3,2,FALSE),VLOOKUP(AD9,'[1]Data Validation Reference'!$Y$1:$Z$3,2,FALSE),VLOOKUP(AE9,'[1]Data Validation Reference'!$Y$1:$Z$3,2,FALSE),VLOOKUP(AF9,'[1]Data Validation Reference'!$Y$1:$Z$3,2,FALSE)),{0,"Low";1,"Medium";2,"High"},2,TRUE),"")</f>
        <v>High</v>
      </c>
      <c r="AH9" t="s">
        <v>78</v>
      </c>
      <c r="AI9" t="s">
        <v>78</v>
      </c>
      <c r="AJ9" t="s">
        <v>113</v>
      </c>
      <c r="AK9" t="str">
        <f t="array" aca="1" ref="AK9" ca="1">IFERROR(IF(AND(AH9&lt;&gt;"New Joinee",AI9&lt;&gt;"New Joinee",AJ9&lt;&gt;"New Joinee"),(_xlfn.IFS(AJ9="Star Performer",5,AJ9="High Performer",4,AJ9="Good Performer",3,AJ9="Meets Expectations",2,AJ9="Low Performer",1)*0.5)+(_xlfn.IFS(AI9="Star Performer",5,AI9="High Performer",4,AI9="Good Performer",3,AI9="Meets Expectations",2,AI9="Low Performer",1)*0.3)+(_xlfn.IFS(AH9="Star Performer",5,AH9="High Performer",4,AH9="Good Performer",3,AH9="Meets Expectations",2,AH9="Low Performer",1)*0.2),IF(AND(AH9="New Joinee",AI9&lt;&gt;"New Joinee"),(_xlfn.IFS(AJ9="Star Performer",5,AJ9="High Performer",4,AJ9="Good Performer",3,AJ9="Meets Expectations",2,AJ9="Low Performer",1)*0.675)+(_xlfn.IFS(AI9="Star Performer",5,AI9="High Performer",4,AI9="Good Performer",3,AI9="Meets Expectations",2,AI9="Low Performer",1)*0.325),_xlfn.IFS(AJ9="Star Performer",5,AJ9="High Performer",4,AJ9="Good Performer",3,AJ9="Meets Expectations",2,AJ9="Low Performer",1))),"")</f>
        <v/>
      </c>
      <c r="AL9" t="str">
        <f t="array" aca="1" ref="AL9" ca="1">IF(    AK9 = "",    "",    IFERROR(        IF(            AND(AH9 &lt;&gt; "New Joinee", AI9 &lt;&gt; "New Joinee", AJ9 &lt;&gt; "New Joinee"),            VLOOKUP(                (                    _xlfn.IFS(                        AJ9 = "Star Performer",                        5,                        AJ9 = "High Performer",                        4,                        AJ9 = "Good Performer",                        3,                        AJ9 = "Meets Expectations",                        2,                        AJ9 = "Low Performer",                        1                    ) * 0.5                ) +                    (                        _xlfn.IFS(                            AI9 = "Star Performer",                            5,                            AI9 = "High Performer",                            4,                            AI9 = "Good Performer",                            3,                            AI9 = "Meets Expectations",                            2,                            AI9 = "Low Performer",                            1                        ) * 0.3                    ) +                    (                        _xlfn.IFS(                            AH9 = "Star Performer",                            5,                            AH9 = "High Performer",                            4,                            AH9 = "Good Performer",                            3,                            AH9 = "Meets Expectations",                            2,                            AH9 = "Low Performer",                            1                        ) * 0.2                    ),                {1,"Low";2,"Medium";4,"High"},                2,                TRUE            ),            IF(                AND(AH9 = "New Joinee", AI9 &lt;&gt; "New Joinee"),                VLOOKUP(                    (                        _xlfn.IFS(                            AJ9 = "Star Performer",                            5,                            AJ9 = "High Performer",                            4,                            AJ9 = "Good Performer",                            3,                            AJ9 = "Meets Expectations",                            2,                            AJ9 = "Low Performer",                            1                        ) * 0.675                    ) +                        (                            _xlfn.IFS(                                AI9 = "Star Performer",                                5,                                AI9 = "High Performer",                                4,                                AI9 = "Good Performer",                                3,                                AI9 = "Meets Expectations",                                2,                                AI9 = "Low Performer",                                1                            ) * 0.325                        ),                    {1,"Low";2,"Medium";4,"High"},                    2,                    TRUE                ),                VLOOKUP(                    _xlfn.IFS(                        AJ9 = "Star Performer",                        5,                        AJ9 = "High Performer",                        4,                        AJ9 = "Good Performer",                        3,                        AJ9 = "Meets Expectations",                        2,                        AJ9 = "Low Performer",                        1                    ),                    {1,"Low";2,"Medium";4,"High"},                    2,                    TRUE                )            )        ),        ""    ))</f>
        <v/>
      </c>
      <c r="AM9" t="str">
        <f t="shared" ca="1" si="0"/>
        <v/>
      </c>
      <c r="AN9" t="s">
        <v>153</v>
      </c>
      <c r="AO9" t="s">
        <v>154</v>
      </c>
      <c r="AP9" t="s">
        <v>155</v>
      </c>
      <c r="AQ9" t="s">
        <v>156</v>
      </c>
      <c r="AR9" t="s">
        <v>157</v>
      </c>
      <c r="AS9" t="s">
        <v>105</v>
      </c>
      <c r="AT9" t="e">
        <f t="array" aca="1" ref="AT9" ca="1">_xlfn.IFS(AS9="Yes","G"&amp;VALUE(RIGHT(I9,1)+1),AS9="No", "NA",AS9="", "")</f>
        <v>#NAME?</v>
      </c>
      <c r="AV9" t="s">
        <v>105</v>
      </c>
      <c r="AX9" t="s">
        <v>137</v>
      </c>
      <c r="AY9" t="s">
        <v>158</v>
      </c>
      <c r="AZ9" t="s">
        <v>88</v>
      </c>
      <c r="BA9" t="s">
        <v>159</v>
      </c>
      <c r="BB9" t="s">
        <v>90</v>
      </c>
      <c r="BC9" t="s">
        <v>92</v>
      </c>
      <c r="BD9" t="s">
        <v>159</v>
      </c>
      <c r="BE9" t="s">
        <v>92</v>
      </c>
      <c r="BF9" t="s">
        <v>160</v>
      </c>
    </row>
    <row r="10" spans="1:58">
      <c r="A10" s="27">
        <v>11000016</v>
      </c>
      <c r="B10" s="31" t="s">
        <v>161</v>
      </c>
      <c r="C10" s="28" t="s">
        <v>134</v>
      </c>
      <c r="D10" s="33" t="s">
        <v>162</v>
      </c>
      <c r="E10" s="27" t="s">
        <v>148</v>
      </c>
      <c r="F10">
        <v>11000007</v>
      </c>
      <c r="G10" s="27" t="s">
        <v>66</v>
      </c>
      <c r="H10">
        <v>10002345</v>
      </c>
      <c r="I10" s="27" t="s">
        <v>136</v>
      </c>
      <c r="J10" s="27" t="s">
        <v>163</v>
      </c>
      <c r="K10" s="27" t="s">
        <v>69</v>
      </c>
      <c r="L10" s="28" t="s">
        <v>70</v>
      </c>
      <c r="N10" s="27" t="s">
        <v>71</v>
      </c>
      <c r="Q10" s="28" t="s">
        <v>72</v>
      </c>
      <c r="R10" t="s">
        <v>164</v>
      </c>
      <c r="S10" s="32">
        <v>34644</v>
      </c>
      <c r="T10" s="32">
        <v>44893</v>
      </c>
      <c r="V10" t="s">
        <v>81</v>
      </c>
      <c r="W10" s="30">
        <v>0.87777777777777777</v>
      </c>
      <c r="X10">
        <v>2.4</v>
      </c>
      <c r="Y10" s="30">
        <v>3.2777777777777777</v>
      </c>
      <c r="Z10" s="34" t="s">
        <v>75</v>
      </c>
      <c r="AA10" s="34" t="s">
        <v>76</v>
      </c>
      <c r="AB10" s="34" t="s">
        <v>75</v>
      </c>
      <c r="AC10" s="34" t="s">
        <v>77</v>
      </c>
      <c r="AD10" s="34" t="s">
        <v>77</v>
      </c>
      <c r="AE10" s="34" t="s">
        <v>75</v>
      </c>
      <c r="AF10" s="34" t="s">
        <v>77</v>
      </c>
      <c r="AG10" t="str">
        <f>IFERROR(VLOOKUP(AVERAGE(VLOOKUP(AC10,'[1]Data Validation Reference'!$Y$1:$Z$3,2,FALSE),VLOOKUP(AD10,'[1]Data Validation Reference'!$Y$1:$Z$3,2,FALSE),VLOOKUP(AE10,'[1]Data Validation Reference'!$Y$1:$Z$3,2,FALSE),VLOOKUP(AF10,'[1]Data Validation Reference'!$Y$1:$Z$3,2,FALSE)),{0,"Low";1,"Medium";2,"High"},2,TRUE),"")</f>
        <v>High</v>
      </c>
      <c r="AH10" t="s">
        <v>78</v>
      </c>
      <c r="AI10" t="s">
        <v>78</v>
      </c>
      <c r="AJ10" t="s">
        <v>113</v>
      </c>
      <c r="AK10" t="str">
        <f t="array" aca="1" ref="AK10" ca="1">IFERROR(IF(AND(AH10&lt;&gt;"New Joinee",AI10&lt;&gt;"New Joinee",AJ10&lt;&gt;"New Joinee"),(_xlfn.IFS(AJ10="Star Performer",5,AJ10="High Performer",4,AJ10="Good Performer",3,AJ10="Meets Expectations",2,AJ10="Low Performer",1)*0.5)+(_xlfn.IFS(AI10="Star Performer",5,AI10="High Performer",4,AI10="Good Performer",3,AI10="Meets Expectations",2,AI10="Low Performer",1)*0.3)+(_xlfn.IFS(AH10="Star Performer",5,AH10="High Performer",4,AH10="Good Performer",3,AH10="Meets Expectations",2,AH10="Low Performer",1)*0.2),IF(AND(AH10="New Joinee",AI10&lt;&gt;"New Joinee"),(_xlfn.IFS(AJ10="Star Performer",5,AJ10="High Performer",4,AJ10="Good Performer",3,AJ10="Meets Expectations",2,AJ10="Low Performer",1)*0.675)+(_xlfn.IFS(AI10="Star Performer",5,AI10="High Performer",4,AI10="Good Performer",3,AI10="Meets Expectations",2,AI10="Low Performer",1)*0.325),_xlfn.IFS(AJ10="Star Performer",5,AJ10="High Performer",4,AJ10="Good Performer",3,AJ10="Meets Expectations",2,AJ10="Low Performer",1))),"")</f>
        <v/>
      </c>
      <c r="AL10" t="str">
        <f t="array" aca="1" ref="AL10" ca="1">IF(    AK10 = "",    "",    IFERROR(        IF(            AND(AH10 &lt;&gt; "New Joinee", AI10 &lt;&gt; "New Joinee", AJ10 &lt;&gt; "New Joinee"),            VLOOKUP(                (                    _xlfn.IFS(                        AJ10 = "Star Performer",                        5,                        AJ10 = "High Performer",                        4,                        AJ10 = "Good Performer",                        3,                        AJ10 = "Meets Expectations",                        2,                        AJ10 = "Low Performer",                        1                    ) * 0.5                ) +                    (                        _xlfn.IFS(                            AI10 = "Star Performer",                            5,                            AI10 = "High Performer",                            4,                            AI10 = "Good Performer",                            3,                            AI10 = "Meets Expectations",                            2,                            AI10 = "Low Performer",                            1                        ) * 0.3                    ) +                    (                        _xlfn.IFS(                            AH10 = "Star Performer",                            5,                            AH10 = "High Performer",                            4,                            AH10 = "Good Performer",                            3,                            AH10 = "Meets Expectations",                            2,                            AH10 = "Low Performer",                            1                        ) * 0.2                    ),                {1,"Low";2,"Medium";4,"High"},                2,                TRUE            ),            IF(                AND(AH10 = "New Joinee", AI10 &lt;&gt; "New Joinee"),                VLOOKUP(                    (                        _xlfn.IFS(                            AJ10 = "Star Performer",                            5,                            AJ10 = "High Performer",                            4,                            AJ10 = "Good Performer",                            3,                            AJ10 = "Meets Expectations",                            2,                            AJ10 = "Low Performer",                            1                        ) * 0.675                    ) +                        (                            _xlfn.IFS(                                AI10 = "Star Performer",                                5,                                AI10 = "High Performer",                                4,                                AI10 = "Good Performer",                                3,                                AI10 = "Meets Expectations",                                2,                                AI10 = "Low Performer",                                1                            ) * 0.325                        ),                    {1,"Low";2,"Medium";4,"High"},                    2,                    TRUE                ),                VLOOKUP(                    _xlfn.IFS(                        AJ10 = "Star Performer",                        5,                        AJ10 = "High Performer",                        4,                        AJ10 = "Good Performer",                        3,                        AJ10 = "Meets Expectations",                        2,                        AJ10 = "Low Performer",                        1                    ),                    {1,"Low";2,"Medium";4,"High"},                    2,                    TRUE                )            )        ),        ""    ))</f>
        <v/>
      </c>
      <c r="AM10" t="str">
        <f t="shared" ca="1" si="0"/>
        <v/>
      </c>
      <c r="AN10" t="s">
        <v>165</v>
      </c>
      <c r="AO10" t="s">
        <v>166</v>
      </c>
      <c r="AP10" t="s">
        <v>167</v>
      </c>
      <c r="AQ10" t="s">
        <v>168</v>
      </c>
      <c r="AR10" t="s">
        <v>169</v>
      </c>
      <c r="AS10" t="s">
        <v>105</v>
      </c>
      <c r="AT10" t="e">
        <f t="array" aca="1" ref="AT10" ca="1">_xlfn.IFS(AS10="Yes","G"&amp;VALUE(RIGHT(I10,1)+1),AS10="No", "NA",AS10="", "")</f>
        <v>#NAME?</v>
      </c>
      <c r="AV10" t="s">
        <v>105</v>
      </c>
      <c r="AW10" t="s">
        <v>170</v>
      </c>
      <c r="AX10" t="s">
        <v>118</v>
      </c>
      <c r="AY10" t="s">
        <v>158</v>
      </c>
      <c r="AZ10" t="s">
        <v>171</v>
      </c>
      <c r="BA10" t="s">
        <v>172</v>
      </c>
      <c r="BB10" t="s">
        <v>89</v>
      </c>
      <c r="BC10" t="s">
        <v>92</v>
      </c>
      <c r="BD10" t="s">
        <v>172</v>
      </c>
      <c r="BE10" t="s">
        <v>92</v>
      </c>
      <c r="BF10" t="s">
        <v>173</v>
      </c>
    </row>
    <row r="11" spans="1:58">
      <c r="A11" s="27">
        <v>11000025</v>
      </c>
      <c r="B11" s="31" t="s">
        <v>174</v>
      </c>
      <c r="C11" s="28" t="s">
        <v>64</v>
      </c>
      <c r="D11" s="33" t="s">
        <v>175</v>
      </c>
      <c r="E11" s="27" t="s">
        <v>148</v>
      </c>
      <c r="F11">
        <v>11000007</v>
      </c>
      <c r="G11" s="27" t="s">
        <v>66</v>
      </c>
      <c r="H11">
        <v>10002345</v>
      </c>
      <c r="I11" s="27" t="s">
        <v>176</v>
      </c>
      <c r="J11" s="27" t="s">
        <v>118</v>
      </c>
      <c r="K11" s="27" t="s">
        <v>69</v>
      </c>
      <c r="L11" s="28" t="s">
        <v>70</v>
      </c>
      <c r="N11" s="27" t="s">
        <v>71</v>
      </c>
      <c r="Q11" s="28" t="s">
        <v>72</v>
      </c>
      <c r="R11" t="s">
        <v>177</v>
      </c>
      <c r="S11" s="32">
        <v>32158</v>
      </c>
      <c r="T11" s="32">
        <v>45047</v>
      </c>
      <c r="U11" t="s">
        <v>178</v>
      </c>
      <c r="V11" t="s">
        <v>179</v>
      </c>
      <c r="W11" s="30">
        <v>0.45277777777777778</v>
      </c>
      <c r="X11">
        <v>13</v>
      </c>
      <c r="Y11" s="30">
        <v>13.452777777777778</v>
      </c>
      <c r="Z11" s="34" t="s">
        <v>75</v>
      </c>
      <c r="AA11" s="34" t="s">
        <v>76</v>
      </c>
      <c r="AB11" s="34" t="s">
        <v>75</v>
      </c>
      <c r="AC11" s="34" t="s">
        <v>77</v>
      </c>
      <c r="AD11" s="34" t="s">
        <v>77</v>
      </c>
      <c r="AE11" s="34" t="s">
        <v>75</v>
      </c>
      <c r="AF11" s="34" t="s">
        <v>77</v>
      </c>
      <c r="AG11" t="str">
        <f>IFERROR(VLOOKUP(AVERAGE(VLOOKUP(AC11,'[1]Data Validation Reference'!$Y$1:$Z$3,2,FALSE),VLOOKUP(AD11,'[1]Data Validation Reference'!$Y$1:$Z$3,2,FALSE),VLOOKUP(AE11,'[1]Data Validation Reference'!$Y$1:$Z$3,2,FALSE),VLOOKUP(AF11,'[1]Data Validation Reference'!$Y$1:$Z$3,2,FALSE)),{0,"Low";1,"Medium";2,"High"},2,TRUE),"")</f>
        <v>High</v>
      </c>
      <c r="AH11" t="s">
        <v>78</v>
      </c>
      <c r="AI11" t="s">
        <v>78</v>
      </c>
      <c r="AJ11" t="s">
        <v>114</v>
      </c>
      <c r="AK11" t="str">
        <f t="array" aca="1" ref="AK11" ca="1">IFERROR(IF(AND(AH11&lt;&gt;"New Joinee",AI11&lt;&gt;"New Joinee",AJ11&lt;&gt;"New Joinee"),(_xlfn.IFS(AJ11="Star Performer",5,AJ11="High Performer",4,AJ11="Good Performer",3,AJ11="Meets Expectations",2,AJ11="Low Performer",1)*0.5)+(_xlfn.IFS(AI11="Star Performer",5,AI11="High Performer",4,AI11="Good Performer",3,AI11="Meets Expectations",2,AI11="Low Performer",1)*0.3)+(_xlfn.IFS(AH11="Star Performer",5,AH11="High Performer",4,AH11="Good Performer",3,AH11="Meets Expectations",2,AH11="Low Performer",1)*0.2),IF(AND(AH11="New Joinee",AI11&lt;&gt;"New Joinee"),(_xlfn.IFS(AJ11="Star Performer",5,AJ11="High Performer",4,AJ11="Good Performer",3,AJ11="Meets Expectations",2,AJ11="Low Performer",1)*0.675)+(_xlfn.IFS(AI11="Star Performer",5,AI11="High Performer",4,AI11="Good Performer",3,AI11="Meets Expectations",2,AI11="Low Performer",1)*0.325),_xlfn.IFS(AJ11="Star Performer",5,AJ11="High Performer",4,AJ11="Good Performer",3,AJ11="Meets Expectations",2,AJ11="Low Performer",1))),"")</f>
        <v/>
      </c>
      <c r="AL11" t="str">
        <f t="array" aca="1" ref="AL11" ca="1">IF(    AK11 = "",    "",    IFERROR(        IF(            AND(AH11 &lt;&gt; "New Joinee", AI11 &lt;&gt; "New Joinee", AJ11 &lt;&gt; "New Joinee"),            VLOOKUP(                (                    _xlfn.IFS(                        AJ11 = "Star Performer",                        5,                        AJ11 = "High Performer",                        4,                        AJ11 = "Good Performer",                        3,                        AJ11 = "Meets Expectations",                        2,                        AJ11 = "Low Performer",                        1                    ) * 0.5                ) +                    (                        _xlfn.IFS(                            AI11 = "Star Performer",                            5,                            AI11 = "High Performer",                            4,                            AI11 = "Good Performer",                            3,                            AI11 = "Meets Expectations",                            2,                            AI11 = "Low Performer",                            1                        ) * 0.3                    ) +                    (                        _xlfn.IFS(                            AH11 = "Star Performer",                            5,                            AH11 = "High Performer",                            4,                            AH11 = "Good Performer",                            3,                            AH11 = "Meets Expectations",                            2,                            AH11 = "Low Performer",                            1                        ) * 0.2                    ),                {1,"Low";2,"Medium";4,"High"},                2,                TRUE            ),            IF(                AND(AH11 = "New Joinee", AI11 &lt;&gt; "New Joinee"),                VLOOKUP(                    (                        _xlfn.IFS(                            AJ11 = "Star Performer",                            5,                            AJ11 = "High Performer",                            4,                            AJ11 = "Good Performer",                            3,                            AJ11 = "Meets Expectations",                            2,                            AJ11 = "Low Performer",                            1                        ) * 0.675                    ) +                        (                            _xlfn.IFS(                                AI11 = "Star Performer",                                5,                                AI11 = "High Performer",                                4,                                AI11 = "Good Performer",                                3,                                AI11 = "Meets Expectations",                                2,                                AI11 = "Low Performer",                                1                            ) * 0.325                        ),                    {1,"Low";2,"Medium";4,"High"},                    2,                    TRUE                ),                VLOOKUP(                    _xlfn.IFS(                        AJ11 = "Star Performer",                        5,                        AJ11 = "High Performer",                        4,                        AJ11 = "Good Performer",                        3,                        AJ11 = "Meets Expectations",                        2,                        AJ11 = "Low Performer",                        1                    ),                    {1,"Low";2,"Medium";4,"High"},                    2,                    TRUE                )            )        ),        ""    ))</f>
        <v/>
      </c>
      <c r="AM11" t="str">
        <f t="shared" ca="1" si="0"/>
        <v/>
      </c>
      <c r="AN11" t="s">
        <v>180</v>
      </c>
      <c r="AO11" t="s">
        <v>181</v>
      </c>
      <c r="AP11" t="s">
        <v>182</v>
      </c>
      <c r="AQ11" t="s">
        <v>183</v>
      </c>
      <c r="AR11" t="s">
        <v>184</v>
      </c>
      <c r="AS11" t="s">
        <v>105</v>
      </c>
      <c r="AT11" t="e">
        <f t="array" aca="1" ref="AT11" ca="1">_xlfn.IFS(AS11="Yes","G"&amp;VALUE(RIGHT(I11,1)+1),AS11="No", "NA",AS11="", "")</f>
        <v>#NAME?</v>
      </c>
      <c r="AV11" t="s">
        <v>105</v>
      </c>
      <c r="AW11" t="s">
        <v>170</v>
      </c>
      <c r="AX11" t="s">
        <v>185</v>
      </c>
      <c r="AY11" t="s">
        <v>158</v>
      </c>
      <c r="AZ11" t="s">
        <v>186</v>
      </c>
      <c r="BA11" t="s">
        <v>187</v>
      </c>
      <c r="BB11" t="s">
        <v>188</v>
      </c>
      <c r="BC11" t="s">
        <v>92</v>
      </c>
      <c r="BD11" t="s">
        <v>187</v>
      </c>
      <c r="BE11" t="s">
        <v>92</v>
      </c>
      <c r="BF11" t="s">
        <v>189</v>
      </c>
    </row>
    <row r="12" spans="1:58">
      <c r="A12" s="27">
        <v>11000018</v>
      </c>
      <c r="B12" s="31" t="s">
        <v>190</v>
      </c>
      <c r="C12" s="28" t="s">
        <v>134</v>
      </c>
      <c r="D12" s="33" t="s">
        <v>191</v>
      </c>
      <c r="E12" s="35" t="s">
        <v>63</v>
      </c>
      <c r="F12">
        <v>11000024</v>
      </c>
      <c r="G12" s="27" t="s">
        <v>66</v>
      </c>
      <c r="H12">
        <v>10002345</v>
      </c>
      <c r="I12" s="27" t="s">
        <v>136</v>
      </c>
      <c r="J12" s="27" t="s">
        <v>137</v>
      </c>
      <c r="K12" s="27" t="s">
        <v>69</v>
      </c>
      <c r="L12" s="28" t="s">
        <v>70</v>
      </c>
      <c r="N12" s="27" t="s">
        <v>71</v>
      </c>
      <c r="Q12" s="28" t="s">
        <v>72</v>
      </c>
      <c r="R12" t="s">
        <v>192</v>
      </c>
      <c r="S12" s="32">
        <v>35111</v>
      </c>
      <c r="T12" s="32">
        <v>44508</v>
      </c>
      <c r="V12" t="s">
        <v>193</v>
      </c>
      <c r="W12" s="30">
        <v>1.9333333333333333</v>
      </c>
      <c r="X12">
        <v>2.2999999999999998</v>
      </c>
      <c r="Y12" s="30">
        <v>4.2333333333333334</v>
      </c>
      <c r="Z12" t="s">
        <v>76</v>
      </c>
      <c r="AA12" t="s">
        <v>76</v>
      </c>
      <c r="AB12" t="s">
        <v>76</v>
      </c>
      <c r="AC12" t="s">
        <v>75</v>
      </c>
      <c r="AD12" t="s">
        <v>76</v>
      </c>
      <c r="AE12" t="s">
        <v>77</v>
      </c>
      <c r="AF12" t="s">
        <v>77</v>
      </c>
      <c r="AG12" t="str">
        <f>IFERROR(VLOOKUP(AVERAGE(VLOOKUP(AC12,'[1]Data Validation Reference'!$Y$1:$Z$3,2,FALSE),VLOOKUP(AD12,'[1]Data Validation Reference'!$Y$1:$Z$3,2,FALSE),VLOOKUP(AE12,'[1]Data Validation Reference'!$Y$1:$Z$3,2,FALSE),VLOOKUP(AF12,'[1]Data Validation Reference'!$Y$1:$Z$3,2,FALSE)),{0,"Low";1,"Medium";2,"High"},2,TRUE),"")</f>
        <v>High</v>
      </c>
      <c r="AH12" t="s">
        <v>78</v>
      </c>
      <c r="AI12" t="s">
        <v>78</v>
      </c>
      <c r="AJ12" t="s">
        <v>79</v>
      </c>
      <c r="AK12" t="str">
        <f t="array" aca="1" ref="AK12" ca="1">IFERROR(IF(AND(AH12&lt;&gt;"New Joinee",AI12&lt;&gt;"New Joinee",AJ12&lt;&gt;"New Joinee"),(_xlfn.IFS(AJ12="Star Performer",5,AJ12="High Performer",4,AJ12="Good Performer",3,AJ12="Meets Expectations",2,AJ12="Low Performer",1)*0.5)+(_xlfn.IFS(AI12="Star Performer",5,AI12="High Performer",4,AI12="Good Performer",3,AI12="Meets Expectations",2,AI12="Low Performer",1)*0.3)+(_xlfn.IFS(AH12="Star Performer",5,AH12="High Performer",4,AH12="Good Performer",3,AH12="Meets Expectations",2,AH12="Low Performer",1)*0.2),IF(AND(AH12="New Joinee",AI12&lt;&gt;"New Joinee"),(_xlfn.IFS(AJ12="Star Performer",5,AJ12="High Performer",4,AJ12="Good Performer",3,AJ12="Meets Expectations",2,AJ12="Low Performer",1)*0.675)+(_xlfn.IFS(AI12="Star Performer",5,AI12="High Performer",4,AI12="Good Performer",3,AI12="Meets Expectations",2,AI12="Low Performer",1)*0.325),_xlfn.IFS(AJ12="Star Performer",5,AJ12="High Performer",4,AJ12="Good Performer",3,AJ12="Meets Expectations",2,AJ12="Low Performer",1))),"")</f>
        <v/>
      </c>
      <c r="AL12" t="str">
        <f t="array" aca="1" ref="AL12" ca="1">IF(    AK12 = "",    "",    IFERROR(        IF(            AND(AH12 &lt;&gt; "New Joinee", AI12 &lt;&gt; "New Joinee", AJ12 &lt;&gt; "New Joinee"),            VLOOKUP(                (                    _xlfn.IFS(                        AJ12 = "Star Performer",                        5,                        AJ12 = "High Performer",                        4,                        AJ12 = "Good Performer",                        3,                        AJ12 = "Meets Expectations",                        2,                        AJ12 = "Low Performer",                        1                    ) * 0.5                ) +                    (                        _xlfn.IFS(                            AI12 = "Star Performer",                            5,                            AI12 = "High Performer",                            4,                            AI12 = "Good Performer",                            3,                            AI12 = "Meets Expectations",                            2,                            AI12 = "Low Performer",                            1                        ) * 0.3                    ) +                    (                        _xlfn.IFS(                            AH12 = "Star Performer",                            5,                            AH12 = "High Performer",                            4,                            AH12 = "Good Performer",                            3,                            AH12 = "Meets Expectations",                            2,                            AH12 = "Low Performer",                            1                        ) * 0.2                    ),                {1,"Low";2,"Medium";4,"High"},                2,                TRUE            ),            IF(                AND(AH12 = "New Joinee", AI12 &lt;&gt; "New Joinee"),                VLOOKUP(                    (                        _xlfn.IFS(                            AJ12 = "Star Performer",                            5,                            AJ12 = "High Performer",                            4,                            AJ12 = "Good Performer",                            3,                            AJ12 = "Meets Expectations",                            2,                            AJ12 = "Low Performer",                            1                        ) * 0.675                    ) +                        (                            _xlfn.IFS(                                AI12 = "Star Performer",                                5,                                AI12 = "High Performer",                                4,                                AI12 = "Good Performer",                                3,                                AI12 = "Meets Expectations",                                2,                                AI12 = "Low Performer",                                1                            ) * 0.325                        ),                    {1,"Low";2,"Medium";4,"High"},                    2,                    TRUE                ),                VLOOKUP(                    _xlfn.IFS(                        AJ12 = "Star Performer",                        5,                        AJ12 = "High Performer",                        4,                        AJ12 = "Good Performer",                        3,                        AJ12 = "Meets Expectations",                        2,                        AJ12 = "Low Performer",                        1                    ),                    {1,"Low";2,"Medium";4,"High"},                    2,                    TRUE                )            )        ),        ""    ))</f>
        <v/>
      </c>
      <c r="AM12" t="str">
        <f t="shared" ca="1" si="0"/>
        <v/>
      </c>
      <c r="AR12" t="s">
        <v>140</v>
      </c>
      <c r="AS12" t="s">
        <v>85</v>
      </c>
      <c r="AT12" t="e">
        <f t="array" aca="1" ref="AT12" ca="1">_xlfn.IFS(AS12="Yes","G"&amp;VALUE(RIGHT(I12,1)+1),AS12="No", "NA",AS12="", "")</f>
        <v>#NAME?</v>
      </c>
      <c r="AV12" t="s">
        <v>85</v>
      </c>
      <c r="AX12" t="s">
        <v>185</v>
      </c>
      <c r="AY12" t="s">
        <v>92</v>
      </c>
      <c r="AZ12" t="s">
        <v>194</v>
      </c>
      <c r="BA12" t="s">
        <v>195</v>
      </c>
      <c r="BB12" t="s">
        <v>144</v>
      </c>
      <c r="BC12" t="s">
        <v>92</v>
      </c>
      <c r="BD12" t="s">
        <v>195</v>
      </c>
      <c r="BE12" t="s">
        <v>92</v>
      </c>
      <c r="BF12" t="s">
        <v>196</v>
      </c>
    </row>
    <row r="13" spans="1:58">
      <c r="A13" s="27">
        <v>11000012</v>
      </c>
      <c r="B13" s="31" t="s">
        <v>197</v>
      </c>
      <c r="C13" s="28" t="s">
        <v>134</v>
      </c>
      <c r="D13" s="33" t="s">
        <v>198</v>
      </c>
      <c r="E13" s="35" t="s">
        <v>63</v>
      </c>
      <c r="F13">
        <v>11000024</v>
      </c>
      <c r="G13" s="27" t="s">
        <v>66</v>
      </c>
      <c r="H13">
        <v>10002345</v>
      </c>
      <c r="I13" s="27" t="s">
        <v>199</v>
      </c>
      <c r="J13" s="27" t="s">
        <v>185</v>
      </c>
      <c r="K13" s="27" t="s">
        <v>69</v>
      </c>
      <c r="L13" s="28" t="s">
        <v>70</v>
      </c>
      <c r="N13" s="27" t="s">
        <v>71</v>
      </c>
      <c r="Q13" s="28" t="s">
        <v>72</v>
      </c>
      <c r="R13" t="s">
        <v>200</v>
      </c>
      <c r="S13" s="32">
        <v>32451</v>
      </c>
      <c r="T13" s="32">
        <v>44774</v>
      </c>
      <c r="V13" t="s">
        <v>201</v>
      </c>
      <c r="W13" s="30">
        <v>1.2027777777777777</v>
      </c>
      <c r="X13">
        <v>8</v>
      </c>
      <c r="Y13" s="30">
        <v>9.2027777777777775</v>
      </c>
      <c r="Z13" t="s">
        <v>76</v>
      </c>
      <c r="AA13" t="s">
        <v>75</v>
      </c>
      <c r="AB13" t="s">
        <v>76</v>
      </c>
      <c r="AC13" t="s">
        <v>75</v>
      </c>
      <c r="AD13" t="s">
        <v>75</v>
      </c>
      <c r="AE13" t="s">
        <v>77</v>
      </c>
      <c r="AF13" t="s">
        <v>77</v>
      </c>
      <c r="AG13" t="str">
        <f>IFERROR(VLOOKUP(AVERAGE(VLOOKUP(AC13,'[1]Data Validation Reference'!$Y$1:$Z$3,2,FALSE),VLOOKUP(AD13,'[1]Data Validation Reference'!$Y$1:$Z$3,2,FALSE),VLOOKUP(AE13,'[1]Data Validation Reference'!$Y$1:$Z$3,2,FALSE),VLOOKUP(AF13,'[1]Data Validation Reference'!$Y$1:$Z$3,2,FALSE)),{0,"Low";1,"Medium";2,"High"},2,TRUE),"")</f>
        <v>High</v>
      </c>
      <c r="AH13" t="s">
        <v>78</v>
      </c>
      <c r="AI13" t="s">
        <v>78</v>
      </c>
      <c r="AJ13" t="s">
        <v>79</v>
      </c>
      <c r="AK13" t="str">
        <f t="array" aca="1" ref="AK13" ca="1">IFERROR(IF(AND(AH13&lt;&gt;"New Joinee",AI13&lt;&gt;"New Joinee",AJ13&lt;&gt;"New Joinee"),(_xlfn.IFS(AJ13="Star Performer",5,AJ13="High Performer",4,AJ13="Good Performer",3,AJ13="Meets Expectations",2,AJ13="Low Performer",1)*0.5)+(_xlfn.IFS(AI13="Star Performer",5,AI13="High Performer",4,AI13="Good Performer",3,AI13="Meets Expectations",2,AI13="Low Performer",1)*0.3)+(_xlfn.IFS(AH13="Star Performer",5,AH13="High Performer",4,AH13="Good Performer",3,AH13="Meets Expectations",2,AH13="Low Performer",1)*0.2),IF(AND(AH13="New Joinee",AI13&lt;&gt;"New Joinee"),(_xlfn.IFS(AJ13="Star Performer",5,AJ13="High Performer",4,AJ13="Good Performer",3,AJ13="Meets Expectations",2,AJ13="Low Performer",1)*0.675)+(_xlfn.IFS(AI13="Star Performer",5,AI13="High Performer",4,AI13="Good Performer",3,AI13="Meets Expectations",2,AI13="Low Performer",1)*0.325),_xlfn.IFS(AJ13="Star Performer",5,AJ13="High Performer",4,AJ13="Good Performer",3,AJ13="Meets Expectations",2,AJ13="Low Performer",1))),"")</f>
        <v/>
      </c>
      <c r="AL13" t="str">
        <f t="array" aca="1" ref="AL13" ca="1">IF(    AK13 = "",    "",    IFERROR(        IF(            AND(AH13 &lt;&gt; "New Joinee", AI13 &lt;&gt; "New Joinee", AJ13 &lt;&gt; "New Joinee"),            VLOOKUP(                (                    _xlfn.IFS(                        AJ13 = "Star Performer",                        5,                        AJ13 = "High Performer",                        4,                        AJ13 = "Good Performer",                        3,                        AJ13 = "Meets Expectations",                        2,                        AJ13 = "Low Performer",                        1                    ) * 0.5                ) +                    (                        _xlfn.IFS(                            AI13 = "Star Performer",                            5,                            AI13 = "High Performer",                            4,                            AI13 = "Good Performer",                            3,                            AI13 = "Meets Expectations",                            2,                            AI13 = "Low Performer",                            1                        ) * 0.3                    ) +                    (                        _xlfn.IFS(                            AH13 = "Star Performer",                            5,                            AH13 = "High Performer",                            4,                            AH13 = "Good Performer",                            3,                            AH13 = "Meets Expectations",                            2,                            AH13 = "Low Performer",                            1                        ) * 0.2                    ),                {1,"Low";2,"Medium";4,"High"},                2,                TRUE            ),            IF(                AND(AH13 = "New Joinee", AI13 &lt;&gt; "New Joinee"),                VLOOKUP(                    (                        _xlfn.IFS(                            AJ13 = "Star Performer",                            5,                            AJ13 = "High Performer",                            4,                            AJ13 = "Good Performer",                            3,                            AJ13 = "Meets Expectations",                            2,                            AJ13 = "Low Performer",                            1                        ) * 0.675                    ) +                        (                            _xlfn.IFS(                                AI13 = "Star Performer",                                5,                                AI13 = "High Performer",                                4,                                AI13 = "Good Performer",                                3,                                AI13 = "Meets Expectations",                                2,                                AI13 = "Low Performer",                                1                            ) * 0.325                        ),                    {1,"Low";2,"Medium";4,"High"},                    2,                    TRUE                ),                VLOOKUP(                    _xlfn.IFS(                        AJ13 = "Star Performer",                        5,                        AJ13 = "High Performer",                        4,                        AJ13 = "Good Performer",                        3,                        AJ13 = "Meets Expectations",                        2,                        AJ13 = "Low Performer",                        1                    ),                    {1,"Low";2,"Medium";4,"High"},                    2,                    TRUE                )            )        ),        ""    ))</f>
        <v/>
      </c>
      <c r="AM13" t="str">
        <f t="shared" ca="1" si="0"/>
        <v/>
      </c>
      <c r="AR13" t="s">
        <v>202</v>
      </c>
      <c r="AS13" t="s">
        <v>85</v>
      </c>
      <c r="AT13" t="e">
        <f t="array" aca="1" ref="AT13" ca="1">_xlfn.IFS(AS13="Yes","G"&amp;VALUE(RIGHT(I13,1)+1),AS13="No", "NA",AS13="", "")</f>
        <v>#NAME?</v>
      </c>
      <c r="AV13" t="s">
        <v>105</v>
      </c>
      <c r="AX13" t="s">
        <v>118</v>
      </c>
      <c r="AY13" t="s">
        <v>92</v>
      </c>
      <c r="AZ13" t="s">
        <v>203</v>
      </c>
      <c r="BA13" t="s">
        <v>204</v>
      </c>
      <c r="BB13" t="s">
        <v>144</v>
      </c>
      <c r="BC13" t="s">
        <v>92</v>
      </c>
      <c r="BD13" t="s">
        <v>204</v>
      </c>
      <c r="BE13" t="s">
        <v>92</v>
      </c>
      <c r="BF13" t="s">
        <v>205</v>
      </c>
    </row>
    <row r="14" spans="1:58" ht="409.5">
      <c r="A14" s="27">
        <v>10002172</v>
      </c>
      <c r="B14" s="31" t="s">
        <v>206</v>
      </c>
      <c r="C14" s="28" t="s">
        <v>134</v>
      </c>
      <c r="D14" s="27" t="s">
        <v>207</v>
      </c>
      <c r="E14" s="27" t="s">
        <v>122</v>
      </c>
      <c r="F14">
        <v>10002291</v>
      </c>
      <c r="G14" s="27" t="s">
        <v>66</v>
      </c>
      <c r="H14">
        <v>10002345</v>
      </c>
      <c r="I14" s="27" t="s">
        <v>199</v>
      </c>
      <c r="J14" s="27" t="s">
        <v>185</v>
      </c>
      <c r="K14" s="27" t="s">
        <v>96</v>
      </c>
      <c r="L14" s="28" t="s">
        <v>124</v>
      </c>
      <c r="N14" s="33" t="s">
        <v>208</v>
      </c>
      <c r="Q14" s="28" t="s">
        <v>72</v>
      </c>
      <c r="R14" t="s">
        <v>209</v>
      </c>
      <c r="S14" s="32">
        <v>31448</v>
      </c>
      <c r="T14" s="32">
        <v>42803</v>
      </c>
      <c r="U14">
        <v>2021</v>
      </c>
      <c r="V14" t="s">
        <v>210</v>
      </c>
      <c r="W14" s="30">
        <v>6.5972222222222223</v>
      </c>
      <c r="X14">
        <v>7</v>
      </c>
      <c r="Y14" s="30">
        <v>13.597222222222221</v>
      </c>
      <c r="Z14" t="s">
        <v>75</v>
      </c>
      <c r="AA14" t="s">
        <v>76</v>
      </c>
      <c r="AB14" t="s">
        <v>75</v>
      </c>
      <c r="AC14" t="s">
        <v>75</v>
      </c>
      <c r="AD14" t="s">
        <v>75</v>
      </c>
      <c r="AE14" t="s">
        <v>75</v>
      </c>
      <c r="AF14" t="s">
        <v>77</v>
      </c>
      <c r="AG14" t="str">
        <f>IFERROR(VLOOKUP(AVERAGE(VLOOKUP(AC14,'[1]Data Validation Reference'!$Y$1:$Z$3,2,FALSE),VLOOKUP(AD14,'[1]Data Validation Reference'!$Y$1:$Z$3,2,FALSE),VLOOKUP(AE14,'[1]Data Validation Reference'!$Y$1:$Z$3,2,FALSE),VLOOKUP(AF14,'[1]Data Validation Reference'!$Y$1:$Z$3,2,FALSE)),{0,"Low";1,"Medium";2,"High"},2,TRUE),"")</f>
        <v>High</v>
      </c>
      <c r="AH14" t="s">
        <v>113</v>
      </c>
      <c r="AI14" t="s">
        <v>211</v>
      </c>
      <c r="AJ14" t="s">
        <v>113</v>
      </c>
      <c r="AK14" t="str">
        <f t="array" aca="1" ref="AK14" ca="1">IFERROR(IF(AND(AH14&lt;&gt;"New Joinee",AI14&lt;&gt;"New Joinee",AJ14&lt;&gt;"New Joinee"),(_xlfn.IFS(AJ14="Star Performer",5,AJ14="High Performer",4,AJ14="Good Performer",3,AJ14="Meets Expectations",2,AJ14="Low Performer",1)*0.5)+(_xlfn.IFS(AI14="Star Performer",5,AI14="High Performer",4,AI14="Good Performer",3,AI14="Meets Expectations",2,AI14="Low Performer",1)*0.3)+(_xlfn.IFS(AH14="Star Performer",5,AH14="High Performer",4,AH14="Good Performer",3,AH14="Meets Expectations",2,AH14="Low Performer",1)*0.2),IF(AND(AH14="New Joinee",AI14&lt;&gt;"New Joinee"),(_xlfn.IFS(AJ14="Star Performer",5,AJ14="High Performer",4,AJ14="Good Performer",3,AJ14="Meets Expectations",2,AJ14="Low Performer",1)*0.675)+(_xlfn.IFS(AI14="Star Performer",5,AI14="High Performer",4,AI14="Good Performer",3,AI14="Meets Expectations",2,AI14="Low Performer",1)*0.325),_xlfn.IFS(AJ14="Star Performer",5,AJ14="High Performer",4,AJ14="Good Performer",3,AJ14="Meets Expectations",2,AJ14="Low Performer",1))),"")</f>
        <v/>
      </c>
      <c r="AL14" t="str">
        <f t="array" aca="1" ref="AL14" ca="1">IF(    AK14 = "",    "",    IFERROR(        IF(            AND(AH14 &lt;&gt; "New Joinee", AI14 &lt;&gt; "New Joinee", AJ14 &lt;&gt; "New Joinee"),            VLOOKUP(                (                    _xlfn.IFS(                        AJ14 = "Star Performer",                        5,                        AJ14 = "High Performer",                        4,                        AJ14 = "Good Performer",                        3,                        AJ14 = "Meets Expectations",                        2,                        AJ14 = "Low Performer",                        1                    ) * 0.5                ) +                    (                        _xlfn.IFS(                            AI14 = "Star Performer",                            5,                            AI14 = "High Performer",                            4,                            AI14 = "Good Performer",                            3,                            AI14 = "Meets Expectations",                            2,                            AI14 = "Low Performer",                            1                        ) * 0.3                    ) +                    (                        _xlfn.IFS(                            AH14 = "Star Performer",                            5,                            AH14 = "High Performer",                            4,                            AH14 = "Good Performer",                            3,                            AH14 = "Meets Expectations",                            2,                            AH14 = "Low Performer",                            1                        ) * 0.2                    ),                {1,"Low";2,"Medium";4,"High"},                2,                TRUE            ),            IF(                AND(AH14 = "New Joinee", AI14 &lt;&gt; "New Joinee"),                VLOOKUP(                    (                        _xlfn.IFS(                            AJ14 = "Star Performer",                            5,                            AJ14 = "High Performer",                            4,                            AJ14 = "Good Performer",                            3,                            AJ14 = "Meets Expectations",                            2,                            AJ14 = "Low Performer",                            1                        ) * 0.675                    ) +                        (                            _xlfn.IFS(                                AI14 = "Star Performer",                                5,                                AI14 = "High Performer",                                4,                                AI14 = "Good Performer",                                3,                                AI14 = "Meets Expectations",                                2,                                AI14 = "Low Performer",                                1                            ) * 0.325                        ),                    {1,"Low";2,"Medium";4,"High"},                    2,                    TRUE                ),                VLOOKUP(                    _xlfn.IFS(                        AJ14 = "Star Performer",                        5,                        AJ14 = "High Performer",                        4,                        AJ14 = "Good Performer",                        3,                        AJ14 = "Meets Expectations",                        2,                        AJ14 = "Low Performer",                        1                    ),                    {1,"Low";2,"Medium";4,"High"},                    2,                    TRUE                )            )        ),        ""    ))</f>
        <v/>
      </c>
      <c r="AM14" t="str">
        <f t="shared" ca="1" si="0"/>
        <v/>
      </c>
      <c r="AN14" t="s">
        <v>212</v>
      </c>
      <c r="AO14" t="s">
        <v>213</v>
      </c>
      <c r="AP14" t="s">
        <v>214</v>
      </c>
      <c r="AQ14" t="s">
        <v>81</v>
      </c>
      <c r="AR14" s="36" t="s">
        <v>215</v>
      </c>
      <c r="AS14" t="s">
        <v>105</v>
      </c>
      <c r="AT14" t="e">
        <f t="array" aca="1" ref="AT14" ca="1">_xlfn.IFS(AS14="Yes","G"&amp;VALUE(RIGHT(I14,1)+1),AS14="No", "NA",AS14="", "")</f>
        <v>#NAME?</v>
      </c>
      <c r="AV14" t="s">
        <v>105</v>
      </c>
      <c r="AX14" t="s">
        <v>118</v>
      </c>
      <c r="AY14" t="s">
        <v>87</v>
      </c>
      <c r="AZ14" t="s">
        <v>106</v>
      </c>
      <c r="BA14" t="s">
        <v>216</v>
      </c>
      <c r="BB14" t="s">
        <v>217</v>
      </c>
      <c r="BC14" t="s">
        <v>92</v>
      </c>
      <c r="BD14" t="s">
        <v>216</v>
      </c>
      <c r="BE14" t="s">
        <v>92</v>
      </c>
      <c r="BF14" t="s">
        <v>218</v>
      </c>
    </row>
    <row r="15" spans="1:58">
      <c r="A15" s="33">
        <v>10002530</v>
      </c>
      <c r="B15" s="31" t="s">
        <v>219</v>
      </c>
      <c r="C15" s="28" t="s">
        <v>64</v>
      </c>
      <c r="D15" s="37" t="s">
        <v>220</v>
      </c>
      <c r="E15" s="35" t="s">
        <v>122</v>
      </c>
      <c r="F15">
        <v>10002291</v>
      </c>
      <c r="G15" s="33" t="s">
        <v>66</v>
      </c>
      <c r="H15">
        <v>10002345</v>
      </c>
      <c r="I15" s="33" t="s">
        <v>176</v>
      </c>
      <c r="J15" s="35" t="s">
        <v>118</v>
      </c>
      <c r="K15" s="33" t="s">
        <v>96</v>
      </c>
      <c r="L15" s="28" t="s">
        <v>97</v>
      </c>
      <c r="N15" s="27" t="s">
        <v>71</v>
      </c>
      <c r="Q15" s="28" t="s">
        <v>72</v>
      </c>
      <c r="R15" t="s">
        <v>221</v>
      </c>
      <c r="S15" s="38">
        <v>32828</v>
      </c>
      <c r="T15" s="39">
        <v>45103</v>
      </c>
      <c r="V15" t="s">
        <v>222</v>
      </c>
      <c r="W15" s="30">
        <v>0.3</v>
      </c>
      <c r="X15">
        <v>9</v>
      </c>
      <c r="Y15" s="30">
        <v>9.3000000000000007</v>
      </c>
      <c r="Z15" t="s">
        <v>75</v>
      </c>
      <c r="AA15" t="s">
        <v>76</v>
      </c>
      <c r="AB15" t="s">
        <v>75</v>
      </c>
      <c r="AC15" t="s">
        <v>77</v>
      </c>
      <c r="AD15" t="s">
        <v>75</v>
      </c>
      <c r="AE15" t="s">
        <v>75</v>
      </c>
      <c r="AF15" t="s">
        <v>75</v>
      </c>
      <c r="AG15" t="str">
        <f>IFERROR(VLOOKUP(AVERAGE(VLOOKUP(AC15,'[1]Data Validation Reference'!$Y$1:$Z$3,2,FALSE),VLOOKUP(AD15,'[1]Data Validation Reference'!$Y$1:$Z$3,2,FALSE),VLOOKUP(AE15,'[1]Data Validation Reference'!$Y$1:$Z$3,2,FALSE),VLOOKUP(AF15,'[1]Data Validation Reference'!$Y$1:$Z$3,2,FALSE)),{0,"Low";1,"Medium";2,"High"},2,TRUE),"")</f>
        <v>High</v>
      </c>
      <c r="AH15" t="s">
        <v>78</v>
      </c>
      <c r="AI15" t="s">
        <v>78</v>
      </c>
      <c r="AJ15" t="s">
        <v>113</v>
      </c>
      <c r="AK15" t="str">
        <f t="array" aca="1" ref="AK15" ca="1">IFERROR(IF(AND(AH15&lt;&gt;"New Joinee",AI15&lt;&gt;"New Joinee",AJ15&lt;&gt;"New Joinee"),(_xlfn.IFS(AJ15="Star Performer",5,AJ15="High Performer",4,AJ15="Good Performer",3,AJ15="Meets Expectations",2,AJ15="Low Performer",1)*0.5)+(_xlfn.IFS(AI15="Star Performer",5,AI15="High Performer",4,AI15="Good Performer",3,AI15="Meets Expectations",2,AI15="Low Performer",1)*0.3)+(_xlfn.IFS(AH15="Star Performer",5,AH15="High Performer",4,AH15="Good Performer",3,AH15="Meets Expectations",2,AH15="Low Performer",1)*0.2),IF(AND(AH15="New Joinee",AI15&lt;&gt;"New Joinee"),(_xlfn.IFS(AJ15="Star Performer",5,AJ15="High Performer",4,AJ15="Good Performer",3,AJ15="Meets Expectations",2,AJ15="Low Performer",1)*0.675)+(_xlfn.IFS(AI15="Star Performer",5,AI15="High Performer",4,AI15="Good Performer",3,AI15="Meets Expectations",2,AI15="Low Performer",1)*0.325),_xlfn.IFS(AJ15="Star Performer",5,AJ15="High Performer",4,AJ15="Good Performer",3,AJ15="Meets Expectations",2,AJ15="Low Performer",1))),"")</f>
        <v/>
      </c>
      <c r="AL15" t="str">
        <f t="array" aca="1" ref="AL15" ca="1">IF(    AK15 = "",    "",    IFERROR(        IF(            AND(AH15 &lt;&gt; "New Joinee", AI15 &lt;&gt; "New Joinee", AJ15 &lt;&gt; "New Joinee"),            VLOOKUP(                (                    _xlfn.IFS(                        AJ15 = "Star Performer",                        5,                        AJ15 = "High Performer",                        4,                        AJ15 = "Good Performer",                        3,                        AJ15 = "Meets Expectations",                        2,                        AJ15 = "Low Performer",                        1                    ) * 0.5                ) +                    (                        _xlfn.IFS(                            AI15 = "Star Performer",                            5,                            AI15 = "High Performer",                            4,                            AI15 = "Good Performer",                            3,                            AI15 = "Meets Expectations",                            2,                            AI15 = "Low Performer",                            1                        ) * 0.3                    ) +                    (                        _xlfn.IFS(                            AH15 = "Star Performer",                            5,                            AH15 = "High Performer",                            4,                            AH15 = "Good Performer",                            3,                            AH15 = "Meets Expectations",                            2,                            AH15 = "Low Performer",                            1                        ) * 0.2                    ),                {1,"Low";2,"Medium";4,"High"},                2,                TRUE            ),            IF(                AND(AH15 = "New Joinee", AI15 &lt;&gt; "New Joinee"),                VLOOKUP(                    (                        _xlfn.IFS(                            AJ15 = "Star Performer",                            5,                            AJ15 = "High Performer",                            4,                            AJ15 = "Good Performer",                            3,                            AJ15 = "Meets Expectations",                            2,                            AJ15 = "Low Performer",                            1                        ) * 0.675                    ) +                        (                            _xlfn.IFS(                                AI15 = "Star Performer",                                5,                                AI15 = "High Performer",                                4,                                AI15 = "Good Performer",                                3,                                AI15 = "Meets Expectations",                                2,                                AI15 = "Low Performer",                                1                            ) * 0.325                        ),                    {1,"Low";2,"Medium";4,"High"},                    2,                    TRUE                ),                VLOOKUP(                    _xlfn.IFS(                        AJ15 = "Star Performer",                        5,                        AJ15 = "High Performer",                        4,                        AJ15 = "Good Performer",                        3,                        AJ15 = "Meets Expectations",                        2,                        AJ15 = "Low Performer",                        1                    ),                    {1,"Low";2,"Medium";4,"High"},                    2,                    TRUE                )            )        ),        ""    ))</f>
        <v/>
      </c>
      <c r="AM15" t="str">
        <f t="shared" ca="1" si="0"/>
        <v/>
      </c>
      <c r="AN15" t="s">
        <v>223</v>
      </c>
      <c r="AO15" t="s">
        <v>224</v>
      </c>
      <c r="AP15" t="s">
        <v>225</v>
      </c>
      <c r="AQ15" t="s">
        <v>226</v>
      </c>
      <c r="AR15" t="s">
        <v>227</v>
      </c>
      <c r="AS15" t="s">
        <v>85</v>
      </c>
      <c r="AT15" t="e">
        <f t="array" aca="1" ref="AT15" ca="1">_xlfn.IFS(AS15="Yes","G"&amp;VALUE(RIGHT(I15,1)+1),AS15="No", "NA",AS15="", "")</f>
        <v>#NAME?</v>
      </c>
      <c r="AV15" t="s">
        <v>105</v>
      </c>
      <c r="AX15" t="s">
        <v>118</v>
      </c>
      <c r="AY15" t="s">
        <v>92</v>
      </c>
      <c r="AZ15" t="s">
        <v>106</v>
      </c>
      <c r="BA15" t="s">
        <v>228</v>
      </c>
      <c r="BB15" t="s">
        <v>229</v>
      </c>
      <c r="BC15" t="s">
        <v>92</v>
      </c>
      <c r="BD15" t="s">
        <v>228</v>
      </c>
      <c r="BE15" t="s">
        <v>92</v>
      </c>
      <c r="BF15" t="s">
        <v>230</v>
      </c>
    </row>
    <row r="16" spans="1:58">
      <c r="A16" s="27">
        <v>50000028</v>
      </c>
      <c r="B16" t="s">
        <v>217</v>
      </c>
      <c r="C16" s="28" t="s">
        <v>64</v>
      </c>
      <c r="D16" s="40" t="s">
        <v>231</v>
      </c>
      <c r="E16" s="27" t="s">
        <v>232</v>
      </c>
      <c r="F16">
        <v>11000014</v>
      </c>
      <c r="G16" s="27" t="s">
        <v>66</v>
      </c>
      <c r="H16">
        <v>10002345</v>
      </c>
      <c r="I16" s="27" t="s">
        <v>81</v>
      </c>
      <c r="J16" s="27" t="s">
        <v>233</v>
      </c>
      <c r="K16" s="27" t="s">
        <v>69</v>
      </c>
      <c r="L16" s="28" t="s">
        <v>70</v>
      </c>
      <c r="N16" s="27" t="s">
        <v>71</v>
      </c>
      <c r="Q16" s="28" t="s">
        <v>233</v>
      </c>
      <c r="R16" t="s">
        <v>178</v>
      </c>
      <c r="S16" s="32">
        <v>36730</v>
      </c>
      <c r="T16" s="32">
        <v>44881</v>
      </c>
      <c r="V16" t="s">
        <v>81</v>
      </c>
      <c r="W16" s="30">
        <v>0.91111111111111109</v>
      </c>
      <c r="X16">
        <v>0</v>
      </c>
      <c r="Y16" s="30">
        <v>0.91111111111111109</v>
      </c>
      <c r="Z16" t="s">
        <v>77</v>
      </c>
      <c r="AA16" t="s">
        <v>76</v>
      </c>
      <c r="AB16" t="s">
        <v>77</v>
      </c>
      <c r="AC16" t="s">
        <v>77</v>
      </c>
      <c r="AD16" t="s">
        <v>77</v>
      </c>
      <c r="AE16" t="s">
        <v>77</v>
      </c>
      <c r="AF16" t="s">
        <v>77</v>
      </c>
      <c r="AG16" t="str">
        <f>IFERROR(VLOOKUP(AVERAGE(VLOOKUP(AC16,'[1]Data Validation Reference'!$Y$1:$Z$3,2,FALSE),VLOOKUP(AD16,'[1]Data Validation Reference'!$Y$1:$Z$3,2,FALSE),VLOOKUP(AE16,'[1]Data Validation Reference'!$Y$1:$Z$3,2,FALSE),VLOOKUP(AF16,'[1]Data Validation Reference'!$Y$1:$Z$3,2,FALSE)),{0,"Low";1,"Medium";2,"High"},2,TRUE),"")</f>
        <v>High</v>
      </c>
      <c r="AH16" t="s">
        <v>78</v>
      </c>
      <c r="AI16" t="s">
        <v>78</v>
      </c>
      <c r="AJ16" t="s">
        <v>113</v>
      </c>
      <c r="AK16" t="str">
        <f t="array" aca="1" ref="AK16" ca="1">IFERROR(IF(AND(AH16&lt;&gt;"New Joinee",AI16&lt;&gt;"New Joinee",AJ16&lt;&gt;"New Joinee"),(_xlfn.IFS(AJ16="Star Performer",5,AJ16="High Performer",4,AJ16="Good Performer",3,AJ16="Meets Expectations",2,AJ16="Low Performer",1)*0.5)+(_xlfn.IFS(AI16="Star Performer",5,AI16="High Performer",4,AI16="Good Performer",3,AI16="Meets Expectations",2,AI16="Low Performer",1)*0.3)+(_xlfn.IFS(AH16="Star Performer",5,AH16="High Performer",4,AH16="Good Performer",3,AH16="Meets Expectations",2,AH16="Low Performer",1)*0.2),IF(AND(AH16="New Joinee",AI16&lt;&gt;"New Joinee"),(_xlfn.IFS(AJ16="Star Performer",5,AJ16="High Performer",4,AJ16="Good Performer",3,AJ16="Meets Expectations",2,AJ16="Low Performer",1)*0.675)+(_xlfn.IFS(AI16="Star Performer",5,AI16="High Performer",4,AI16="Good Performer",3,AI16="Meets Expectations",2,AI16="Low Performer",1)*0.325),_xlfn.IFS(AJ16="Star Performer",5,AJ16="High Performer",4,AJ16="Good Performer",3,AJ16="Meets Expectations",2,AJ16="Low Performer",1))),"")</f>
        <v/>
      </c>
      <c r="AL16" t="str">
        <f t="array" aca="1" ref="AL16" ca="1">IF(    AK16 = "",    "",    IFERROR(        IF(            AND(AH16 &lt;&gt; "New Joinee", AI16 &lt;&gt; "New Joinee", AJ16 &lt;&gt; "New Joinee"),            VLOOKUP(                (                    _xlfn.IFS(                        AJ16 = "Star Performer",                        5,                        AJ16 = "High Performer",                        4,                        AJ16 = "Good Performer",                        3,                        AJ16 = "Meets Expectations",                        2,                        AJ16 = "Low Performer",                        1                    ) * 0.5                ) +                    (                        _xlfn.IFS(                            AI16 = "Star Performer",                            5,                            AI16 = "High Performer",                            4,                            AI16 = "Good Performer",                            3,                            AI16 = "Meets Expectations",                            2,                            AI16 = "Low Performer",                            1                        ) * 0.3                    ) +                    (                        _xlfn.IFS(                            AH16 = "Star Performer",                            5,                            AH16 = "High Performer",                            4,                            AH16 = "Good Performer",                            3,                            AH16 = "Meets Expectations",                            2,                            AH16 = "Low Performer",                            1                        ) * 0.2                    ),                {1,"Low";2,"Medium";4,"High"},                2,                TRUE            ),            IF(                AND(AH16 = "New Joinee", AI16 &lt;&gt; "New Joinee"),                VLOOKUP(                    (                        _xlfn.IFS(                            AJ16 = "Star Performer",                            5,                            AJ16 = "High Performer",                            4,                            AJ16 = "Good Performer",                            3,                            AJ16 = "Meets Expectations",                            2,                            AJ16 = "Low Performer",                            1                        ) * 0.675                    ) +                        (                            _xlfn.IFS(                                AI16 = "Star Performer",                                5,                                AI16 = "High Performer",                                4,                                AI16 = "Good Performer",                                3,                                AI16 = "Meets Expectations",                                2,                                AI16 = "Low Performer",                                1                            ) * 0.325                        ),                    {1,"Low";2,"Medium";4,"High"},                    2,                    TRUE                ),                VLOOKUP(                    _xlfn.IFS(                        AJ16 = "Star Performer",                        5,                        AJ16 = "High Performer",                        4,                        AJ16 = "Good Performer",                        3,                        AJ16 = "Meets Expectations",                        2,                        AJ16 = "Low Performer",                        1                    ),                    {1,"Low";2,"Medium";4,"High"},                    2,                    TRUE                )            )        ),        ""    ))</f>
        <v/>
      </c>
      <c r="AM16" t="str">
        <f t="shared" ca="1" si="0"/>
        <v/>
      </c>
      <c r="AN16" t="s">
        <v>234</v>
      </c>
      <c r="AO16" t="s">
        <v>235</v>
      </c>
      <c r="AP16" t="s">
        <v>81</v>
      </c>
      <c r="AQ16" t="s">
        <v>236</v>
      </c>
      <c r="AR16" t="s">
        <v>237</v>
      </c>
      <c r="AS16" t="s">
        <v>85</v>
      </c>
      <c r="AT16" t="e">
        <f t="array" aca="1" ref="AT16" ca="1">_xlfn.IFS(AS16="Yes","G"&amp;VALUE(RIGHT(I16,1)+1),AS16="No", "NA",AS16="", "")</f>
        <v>#NAME?</v>
      </c>
      <c r="AV16" t="s">
        <v>85</v>
      </c>
      <c r="AX16" t="s">
        <v>238</v>
      </c>
      <c r="AY16" t="s">
        <v>91</v>
      </c>
      <c r="AZ16" t="s">
        <v>239</v>
      </c>
      <c r="BA16" t="s">
        <v>240</v>
      </c>
      <c r="BB16" t="s">
        <v>188</v>
      </c>
      <c r="BC16" t="s">
        <v>92</v>
      </c>
      <c r="BD16" t="s">
        <v>240</v>
      </c>
      <c r="BE16" t="s">
        <v>92</v>
      </c>
      <c r="BF16" t="s">
        <v>241</v>
      </c>
    </row>
    <row r="17" spans="1:58">
      <c r="A17" s="27">
        <v>11000023</v>
      </c>
      <c r="B17" s="31" t="s">
        <v>242</v>
      </c>
      <c r="C17" s="28" t="s">
        <v>64</v>
      </c>
      <c r="D17" s="33" t="s">
        <v>243</v>
      </c>
      <c r="E17" s="27" t="s">
        <v>232</v>
      </c>
      <c r="F17">
        <v>11000014</v>
      </c>
      <c r="G17" s="27" t="s">
        <v>66</v>
      </c>
      <c r="H17">
        <v>10002345</v>
      </c>
      <c r="I17" s="27" t="s">
        <v>149</v>
      </c>
      <c r="J17" s="27" t="s">
        <v>244</v>
      </c>
      <c r="K17" s="27" t="s">
        <v>69</v>
      </c>
      <c r="L17" s="28" t="s">
        <v>70</v>
      </c>
      <c r="N17" s="27" t="s">
        <v>71</v>
      </c>
      <c r="Q17" s="28" t="s">
        <v>72</v>
      </c>
      <c r="R17" t="s">
        <v>245</v>
      </c>
      <c r="S17" s="32">
        <v>34869</v>
      </c>
      <c r="T17" s="32">
        <v>45006</v>
      </c>
      <c r="V17" t="s">
        <v>246</v>
      </c>
      <c r="W17" s="30">
        <v>0.56388888888888888</v>
      </c>
      <c r="X17">
        <v>4</v>
      </c>
      <c r="Y17" s="30">
        <v>4.5638888888888891</v>
      </c>
      <c r="Z17" t="s">
        <v>75</v>
      </c>
      <c r="AA17" t="s">
        <v>76</v>
      </c>
      <c r="AB17" t="s">
        <v>75</v>
      </c>
      <c r="AC17" t="s">
        <v>77</v>
      </c>
      <c r="AD17" t="s">
        <v>77</v>
      </c>
      <c r="AE17" t="s">
        <v>77</v>
      </c>
      <c r="AF17" t="s">
        <v>77</v>
      </c>
      <c r="AG17" t="str">
        <f>IFERROR(VLOOKUP(AVERAGE(VLOOKUP(AC17,'[1]Data Validation Reference'!$Y$1:$Z$3,2,FALSE),VLOOKUP(AD17,'[1]Data Validation Reference'!$Y$1:$Z$3,2,FALSE),VLOOKUP(AE17,'[1]Data Validation Reference'!$Y$1:$Z$3,2,FALSE),VLOOKUP(AF17,'[1]Data Validation Reference'!$Y$1:$Z$3,2,FALSE)),{0,"Low";1,"Medium";2,"High"},2,TRUE),"")</f>
        <v>High</v>
      </c>
      <c r="AH17" t="s">
        <v>78</v>
      </c>
      <c r="AI17" t="s">
        <v>78</v>
      </c>
      <c r="AJ17" t="s">
        <v>211</v>
      </c>
      <c r="AK17" t="str">
        <f t="array" aca="1" ref="AK17" ca="1">IFERROR(IF(AND(AH17&lt;&gt;"New Joinee",AI17&lt;&gt;"New Joinee",AJ17&lt;&gt;"New Joinee"),(_xlfn.IFS(AJ17="Star Performer",5,AJ17="High Performer",4,AJ17="Good Performer",3,AJ17="Meets Expectations",2,AJ17="Low Performer",1)*0.5)+(_xlfn.IFS(AI17="Star Performer",5,AI17="High Performer",4,AI17="Good Performer",3,AI17="Meets Expectations",2,AI17="Low Performer",1)*0.3)+(_xlfn.IFS(AH17="Star Performer",5,AH17="High Performer",4,AH17="Good Performer",3,AH17="Meets Expectations",2,AH17="Low Performer",1)*0.2),IF(AND(AH17="New Joinee",AI17&lt;&gt;"New Joinee"),(_xlfn.IFS(AJ17="Star Performer",5,AJ17="High Performer",4,AJ17="Good Performer",3,AJ17="Meets Expectations",2,AJ17="Low Performer",1)*0.675)+(_xlfn.IFS(AI17="Star Performer",5,AI17="High Performer",4,AI17="Good Performer",3,AI17="Meets Expectations",2,AI17="Low Performer",1)*0.325),_xlfn.IFS(AJ17="Star Performer",5,AJ17="High Performer",4,AJ17="Good Performer",3,AJ17="Meets Expectations",2,AJ17="Low Performer",1))),"")</f>
        <v/>
      </c>
      <c r="AL17" t="str">
        <f t="array" aca="1" ref="AL17" ca="1">IF(    AK17 = "",    "",    IFERROR(        IF(            AND(AH17 &lt;&gt; "New Joinee", AI17 &lt;&gt; "New Joinee", AJ17 &lt;&gt; "New Joinee"),            VLOOKUP(                (                    _xlfn.IFS(                        AJ17 = "Star Performer",                        5,                        AJ17 = "High Performer",                        4,                        AJ17 = "Good Performer",                        3,                        AJ17 = "Meets Expectations",                        2,                        AJ17 = "Low Performer",                        1                    ) * 0.5                ) +                    (                        _xlfn.IFS(                            AI17 = "Star Performer",                            5,                            AI17 = "High Performer",                            4,                            AI17 = "Good Performer",                            3,                            AI17 = "Meets Expectations",                            2,                            AI17 = "Low Performer",                            1                        ) * 0.3                    ) +                    (                        _xlfn.IFS(                            AH17 = "Star Performer",                            5,                            AH17 = "High Performer",                            4,                            AH17 = "Good Performer",                            3,                            AH17 = "Meets Expectations",                            2,                            AH17 = "Low Performer",                            1                        ) * 0.2                    ),                {1,"Low";2,"Medium";4,"High"},                2,                TRUE            ),            IF(                AND(AH17 = "New Joinee", AI17 &lt;&gt; "New Joinee"),                VLOOKUP(                    (                        _xlfn.IFS(                            AJ17 = "Star Performer",                            5,                            AJ17 = "High Performer",                            4,                            AJ17 = "Good Performer",                            3,                            AJ17 = "Meets Expectations",                            2,                            AJ17 = "Low Performer",                            1                        ) * 0.675                    ) +                        (                            _xlfn.IFS(                                AI17 = "Star Performer",                                5,                                AI17 = "High Performer",                                4,                                AI17 = "Good Performer",                                3,                                AI17 = "Meets Expectations",                                2,                                AI17 = "Low Performer",                                1                            ) * 0.325                        ),                    {1,"Low";2,"Medium";4,"High"},                    2,                    TRUE                ),                VLOOKUP(                    _xlfn.IFS(                        AJ17 = "Star Performer",                        5,                        AJ17 = "High Performer",                        4,                        AJ17 = "Good Performer",                        3,                        AJ17 = "Meets Expectations",                        2,                        AJ17 = "Low Performer",                        1                    ),                    {1,"Low";2,"Medium";4,"High"},                    2,                    TRUE                )            )        ),        ""    ))</f>
        <v/>
      </c>
      <c r="AM17" t="str">
        <f t="shared" ca="1" si="0"/>
        <v/>
      </c>
      <c r="AN17" t="s">
        <v>247</v>
      </c>
      <c r="AO17" t="s">
        <v>248</v>
      </c>
      <c r="AP17" t="s">
        <v>81</v>
      </c>
      <c r="AQ17" t="s">
        <v>249</v>
      </c>
      <c r="AR17" t="s">
        <v>250</v>
      </c>
      <c r="AS17" t="s">
        <v>85</v>
      </c>
      <c r="AT17" t="e">
        <f t="array" aca="1" ref="AT17" ca="1">_xlfn.IFS(AS17="Yes","G"&amp;VALUE(RIGHT(I17,1)+1),AS17="No", "NA",AS17="", "")</f>
        <v>#NAME?</v>
      </c>
      <c r="AV17" t="s">
        <v>105</v>
      </c>
      <c r="AW17" t="s">
        <v>251</v>
      </c>
      <c r="AX17" t="s">
        <v>252</v>
      </c>
      <c r="AY17" t="s">
        <v>91</v>
      </c>
      <c r="AZ17" t="s">
        <v>253</v>
      </c>
      <c r="BA17" t="s">
        <v>254</v>
      </c>
      <c r="BB17" t="s">
        <v>255</v>
      </c>
      <c r="BC17" t="s">
        <v>92</v>
      </c>
      <c r="BD17" t="s">
        <v>254</v>
      </c>
      <c r="BE17" t="s">
        <v>92</v>
      </c>
      <c r="BF17" t="s">
        <v>230</v>
      </c>
    </row>
    <row r="18" spans="1:58">
      <c r="A18" s="27">
        <v>11000019</v>
      </c>
      <c r="B18" s="31" t="s">
        <v>256</v>
      </c>
      <c r="C18" s="25" t="s">
        <v>64</v>
      </c>
      <c r="D18" s="33" t="s">
        <v>257</v>
      </c>
      <c r="E18" s="27" t="s">
        <v>232</v>
      </c>
      <c r="F18">
        <v>11000014</v>
      </c>
      <c r="G18" s="27" t="s">
        <v>66</v>
      </c>
      <c r="H18">
        <v>10002345</v>
      </c>
      <c r="I18" s="27" t="s">
        <v>149</v>
      </c>
      <c r="J18" s="27" t="s">
        <v>150</v>
      </c>
      <c r="K18" s="27" t="s">
        <v>69</v>
      </c>
      <c r="L18" s="28" t="s">
        <v>70</v>
      </c>
      <c r="N18" s="27" t="s">
        <v>71</v>
      </c>
      <c r="Q18" s="28" t="s">
        <v>72</v>
      </c>
      <c r="R18" t="s">
        <v>258</v>
      </c>
      <c r="S18" s="32">
        <v>30357</v>
      </c>
      <c r="T18" s="32">
        <v>44928</v>
      </c>
      <c r="V18" t="s">
        <v>259</v>
      </c>
      <c r="W18" s="30">
        <v>0.78333333333333333</v>
      </c>
      <c r="X18">
        <v>15</v>
      </c>
      <c r="Y18" s="30">
        <v>15.783333333333333</v>
      </c>
      <c r="Z18" t="s">
        <v>75</v>
      </c>
      <c r="AA18" t="s">
        <v>76</v>
      </c>
      <c r="AB18" t="s">
        <v>75</v>
      </c>
      <c r="AC18" t="s">
        <v>77</v>
      </c>
      <c r="AD18" t="s">
        <v>75</v>
      </c>
      <c r="AE18" t="s">
        <v>75</v>
      </c>
      <c r="AF18" t="s">
        <v>75</v>
      </c>
      <c r="AG18" t="str">
        <f>IFERROR(VLOOKUP(AVERAGE(VLOOKUP(AC18,'[1]Data Validation Reference'!$Y$1:$Z$3,2,FALSE),VLOOKUP(AD18,'[1]Data Validation Reference'!$Y$1:$Z$3,2,FALSE),VLOOKUP(AE18,'[1]Data Validation Reference'!$Y$1:$Z$3,2,FALSE),VLOOKUP(AF18,'[1]Data Validation Reference'!$Y$1:$Z$3,2,FALSE)),{0,"Low";1,"Medium";2,"High"},2,TRUE),"")</f>
        <v>High</v>
      </c>
      <c r="AH18" t="s">
        <v>78</v>
      </c>
      <c r="AI18" t="s">
        <v>78</v>
      </c>
      <c r="AJ18" t="s">
        <v>100</v>
      </c>
      <c r="AK18" t="str">
        <f t="array" aca="1" ref="AK18" ca="1">IFERROR(IF(AND(AH18&lt;&gt;"New Joinee",AI18&lt;&gt;"New Joinee",AJ18&lt;&gt;"New Joinee"),(_xlfn.IFS(AJ18="Star Performer",5,AJ18="High Performer",4,AJ18="Good Performer",3,AJ18="Meets Expectations",2,AJ18="Low Performer",1)*0.5)+(_xlfn.IFS(AI18="Star Performer",5,AI18="High Performer",4,AI18="Good Performer",3,AI18="Meets Expectations",2,AI18="Low Performer",1)*0.3)+(_xlfn.IFS(AH18="Star Performer",5,AH18="High Performer",4,AH18="Good Performer",3,AH18="Meets Expectations",2,AH18="Low Performer",1)*0.2),IF(AND(AH18="New Joinee",AI18&lt;&gt;"New Joinee"),(_xlfn.IFS(AJ18="Star Performer",5,AJ18="High Performer",4,AJ18="Good Performer",3,AJ18="Meets Expectations",2,AJ18="Low Performer",1)*0.675)+(_xlfn.IFS(AI18="Star Performer",5,AI18="High Performer",4,AI18="Good Performer",3,AI18="Meets Expectations",2,AI18="Low Performer",1)*0.325),_xlfn.IFS(AJ18="Star Performer",5,AJ18="High Performer",4,AJ18="Good Performer",3,AJ18="Meets Expectations",2,AJ18="Low Performer",1))),"")</f>
        <v/>
      </c>
      <c r="AL18" t="str">
        <f t="array" aca="1" ref="AL18" ca="1">IF(    AK18 = "",    "",    IFERROR(        IF(            AND(AH18 &lt;&gt; "New Joinee", AI18 &lt;&gt; "New Joinee", AJ18 &lt;&gt; "New Joinee"),            VLOOKUP(                (                    _xlfn.IFS(                        AJ18 = "Star Performer",                        5,                        AJ18 = "High Performer",                        4,                        AJ18 = "Good Performer",                        3,                        AJ18 = "Meets Expectations",                        2,                        AJ18 = "Low Performer",                        1                    ) * 0.5                ) +                    (                        _xlfn.IFS(                            AI18 = "Star Performer",                            5,                            AI18 = "High Performer",                            4,                            AI18 = "Good Performer",                            3,                            AI18 = "Meets Expectations",                            2,                            AI18 = "Low Performer",                            1                        ) * 0.3                    ) +                    (                        _xlfn.IFS(                            AH18 = "Star Performer",                            5,                            AH18 = "High Performer",                            4,                            AH18 = "Good Performer",                            3,                            AH18 = "Meets Expectations",                            2,                            AH18 = "Low Performer",                            1                        ) * 0.2                    ),                {1,"Low";2,"Medium";4,"High"},                2,                TRUE            ),            IF(                AND(AH18 = "New Joinee", AI18 &lt;&gt; "New Joinee"),                VLOOKUP(                    (                        _xlfn.IFS(                            AJ18 = "Star Performer",                            5,                            AJ18 = "High Performer",                            4,                            AJ18 = "Good Performer",                            3,                            AJ18 = "Meets Expectations",                            2,                            AJ18 = "Low Performer",                            1                        ) * 0.675                    ) +                        (                            _xlfn.IFS(                                AI18 = "Star Performer",                                5,                                AI18 = "High Performer",                                4,                                AI18 = "Good Performer",                                3,                                AI18 = "Meets Expectations",                                2,                                AI18 = "Low Performer",                                1                            ) * 0.325                        ),                    {1,"Low";2,"Medium";4,"High"},                    2,                    TRUE                ),                VLOOKUP(                    _xlfn.IFS(                        AJ18 = "Star Performer",                        5,                        AJ18 = "High Performer",                        4,                        AJ18 = "Good Performer",                        3,                        AJ18 = "Meets Expectations",                        2,                        AJ18 = "Low Performer",                        1                    ),                    {1,"Low";2,"Medium";4,"High"},                    2,                    TRUE                )            )        ),        ""    ))</f>
        <v/>
      </c>
      <c r="AM18" t="str">
        <f t="shared" ca="1" si="0"/>
        <v/>
      </c>
      <c r="AN18" t="s">
        <v>260</v>
      </c>
      <c r="AO18" t="s">
        <v>261</v>
      </c>
      <c r="AP18" t="s">
        <v>262</v>
      </c>
      <c r="AQ18" t="s">
        <v>263</v>
      </c>
      <c r="AS18" t="s">
        <v>105</v>
      </c>
      <c r="AT18" t="e">
        <f t="array" aca="1" ref="AT18" ca="1">_xlfn.IFS(AS18="Yes","G"&amp;VALUE(RIGHT(I18,1)+1),AS18="No", "NA",AS18="", "")</f>
        <v>#NAME?</v>
      </c>
      <c r="AU18" t="s">
        <v>264</v>
      </c>
      <c r="AV18" t="s">
        <v>105</v>
      </c>
      <c r="AW18" t="s">
        <v>251</v>
      </c>
      <c r="AX18" t="s">
        <v>265</v>
      </c>
      <c r="AY18" t="s">
        <v>92</v>
      </c>
      <c r="AZ18" t="s">
        <v>266</v>
      </c>
      <c r="BA18" t="s">
        <v>267</v>
      </c>
      <c r="BB18" t="s">
        <v>255</v>
      </c>
      <c r="BC18" t="s">
        <v>87</v>
      </c>
      <c r="BD18" t="s">
        <v>267</v>
      </c>
      <c r="BE18" t="s">
        <v>92</v>
      </c>
      <c r="BF18" t="s">
        <v>145</v>
      </c>
    </row>
    <row r="19" spans="1:58" ht="409.5">
      <c r="A19" s="27">
        <v>11000010</v>
      </c>
      <c r="B19" s="31" t="s">
        <v>268</v>
      </c>
      <c r="C19" s="28" t="s">
        <v>64</v>
      </c>
      <c r="D19" s="33" t="s">
        <v>269</v>
      </c>
      <c r="E19" s="27" t="s">
        <v>270</v>
      </c>
      <c r="F19">
        <v>11000027</v>
      </c>
      <c r="G19" s="27" t="s">
        <v>66</v>
      </c>
      <c r="H19">
        <v>10002345</v>
      </c>
      <c r="I19" s="27" t="s">
        <v>199</v>
      </c>
      <c r="J19" s="27" t="s">
        <v>185</v>
      </c>
      <c r="K19" s="27" t="s">
        <v>69</v>
      </c>
      <c r="L19" s="28" t="s">
        <v>70</v>
      </c>
      <c r="N19" s="27" t="s">
        <v>71</v>
      </c>
      <c r="Q19" s="28" t="s">
        <v>72</v>
      </c>
      <c r="R19" t="s">
        <v>271</v>
      </c>
      <c r="S19" s="32">
        <v>30298</v>
      </c>
      <c r="T19" s="32">
        <v>44746</v>
      </c>
      <c r="V19" t="s">
        <v>272</v>
      </c>
      <c r="W19" s="30">
        <v>1.2777777777777777</v>
      </c>
      <c r="X19">
        <v>18</v>
      </c>
      <c r="Y19" s="30">
        <v>19.277777777777779</v>
      </c>
      <c r="Z19" s="41" t="s">
        <v>76</v>
      </c>
      <c r="AA19" s="41" t="s">
        <v>76</v>
      </c>
      <c r="AB19" s="41" t="s">
        <v>77</v>
      </c>
      <c r="AC19" s="41" t="s">
        <v>75</v>
      </c>
      <c r="AD19" s="41" t="s">
        <v>77</v>
      </c>
      <c r="AE19" s="41" t="s">
        <v>77</v>
      </c>
      <c r="AF19" s="41" t="s">
        <v>77</v>
      </c>
      <c r="AG19" t="str">
        <f>IFERROR(VLOOKUP(AVERAGE(VLOOKUP(AC19,'[1]Data Validation Reference'!$Y$1:$Z$3,2,FALSE),VLOOKUP(AD19,'[1]Data Validation Reference'!$Y$1:$Z$3,2,FALSE),VLOOKUP(AE19,'[1]Data Validation Reference'!$Y$1:$Z$3,2,FALSE),VLOOKUP(AF19,'[1]Data Validation Reference'!$Y$1:$Z$3,2,FALSE)),{0,"Low";1,"Medium";2,"High"},2,TRUE),"")</f>
        <v>High</v>
      </c>
      <c r="AH19" t="s">
        <v>78</v>
      </c>
      <c r="AI19" t="s">
        <v>78</v>
      </c>
      <c r="AJ19" t="s">
        <v>114</v>
      </c>
      <c r="AK19" t="str">
        <f t="array" aca="1" ref="AK19" ca="1">IFERROR(IF(AND(AH19&lt;&gt;"New Joinee",AI19&lt;&gt;"New Joinee",AJ19&lt;&gt;"New Joinee"),(_xlfn.IFS(AJ19="Star Performer",5,AJ19="High Performer",4,AJ19="Good Performer",3,AJ19="Meets Expectations",2,AJ19="Low Performer",1)*0.5)+(_xlfn.IFS(AI19="Star Performer",5,AI19="High Performer",4,AI19="Good Performer",3,AI19="Meets Expectations",2,AI19="Low Performer",1)*0.3)+(_xlfn.IFS(AH19="Star Performer",5,AH19="High Performer",4,AH19="Good Performer",3,AH19="Meets Expectations",2,AH19="Low Performer",1)*0.2),IF(AND(AH19="New Joinee",AI19&lt;&gt;"New Joinee"),(_xlfn.IFS(AJ19="Star Performer",5,AJ19="High Performer",4,AJ19="Good Performer",3,AJ19="Meets Expectations",2,AJ19="Low Performer",1)*0.675)+(_xlfn.IFS(AI19="Star Performer",5,AI19="High Performer",4,AI19="Good Performer",3,AI19="Meets Expectations",2,AI19="Low Performer",1)*0.325),_xlfn.IFS(AJ19="Star Performer",5,AJ19="High Performer",4,AJ19="Good Performer",3,AJ19="Meets Expectations",2,AJ19="Low Performer",1))),"")</f>
        <v/>
      </c>
      <c r="AL19" t="str">
        <f t="array" aca="1" ref="AL19" ca="1">IF(    AK19 = "",    "",    IFERROR(        IF(            AND(AH19 &lt;&gt; "New Joinee", AI19 &lt;&gt; "New Joinee", AJ19 &lt;&gt; "New Joinee"),            VLOOKUP(                (                    _xlfn.IFS(                        AJ19 = "Star Performer",                        5,                        AJ19 = "High Performer",                        4,                        AJ19 = "Good Performer",                        3,                        AJ19 = "Meets Expectations",                        2,                        AJ19 = "Low Performer",                        1                    ) * 0.5                ) +                    (                        _xlfn.IFS(                            AI19 = "Star Performer",                            5,                            AI19 = "High Performer",                            4,                            AI19 = "Good Performer",                            3,                            AI19 = "Meets Expectations",                            2,                            AI19 = "Low Performer",                            1                        ) * 0.3                    ) +                    (                        _xlfn.IFS(                            AH19 = "Star Performer",                            5,                            AH19 = "High Performer",                            4,                            AH19 = "Good Performer",                            3,                            AH19 = "Meets Expectations",                            2,                            AH19 = "Low Performer",                            1                        ) * 0.2                    ),                {1,"Low";2,"Medium";4,"High"},                2,                TRUE            ),            IF(                AND(AH19 = "New Joinee", AI19 &lt;&gt; "New Joinee"),                VLOOKUP(                    (                        _xlfn.IFS(                            AJ19 = "Star Performer",                            5,                            AJ19 = "High Performer",                            4,                            AJ19 = "Good Performer",                            3,                            AJ19 = "Meets Expectations",                            2,                            AJ19 = "Low Performer",                            1                        ) * 0.675                    ) +                        (                            _xlfn.IFS(                                AI19 = "Star Performer",                                5,                                AI19 = "High Performer",                                4,                                AI19 = "Good Performer",                                3,                                AI19 = "Meets Expectations",                                2,                                AI19 = "Low Performer",                                1                            ) * 0.325                        ),                    {1,"Low";2,"Medium";4,"High"},                    2,                    TRUE                ),                VLOOKUP(                    _xlfn.IFS(                        AJ19 = "Star Performer",                        5,                        AJ19 = "High Performer",                        4,                        AJ19 = "Good Performer",                        3,                        AJ19 = "Meets Expectations",                        2,                        AJ19 = "Low Performer",                        1                    ),                    {1,"Low";2,"Medium";4,"High"},                    2,                    TRUE                )            )        ),        ""    ))</f>
        <v/>
      </c>
      <c r="AM19" t="str">
        <f t="shared" ca="1" si="0"/>
        <v/>
      </c>
      <c r="AR19" s="36" t="s">
        <v>202</v>
      </c>
      <c r="AS19" t="s">
        <v>85</v>
      </c>
      <c r="AT19" t="e">
        <f t="array" aca="1" ref="AT19" ca="1">_xlfn.IFS(AS19="Yes","G"&amp;VALUE(RIGHT(I19,1)+1),AS19="No", "NA",AS19="", "")</f>
        <v>#NAME?</v>
      </c>
      <c r="AV19" t="s">
        <v>85</v>
      </c>
      <c r="AX19" t="s">
        <v>185</v>
      </c>
      <c r="AY19" t="s">
        <v>92</v>
      </c>
      <c r="AZ19" t="s">
        <v>106</v>
      </c>
      <c r="BA19" t="s">
        <v>120</v>
      </c>
      <c r="BB19" t="s">
        <v>63</v>
      </c>
      <c r="BC19" t="s">
        <v>92</v>
      </c>
      <c r="BD19" t="s">
        <v>120</v>
      </c>
      <c r="BE19" t="s">
        <v>92</v>
      </c>
      <c r="BF19" t="s">
        <v>273</v>
      </c>
    </row>
    <row r="20" spans="1:58">
      <c r="A20" s="27">
        <v>11000009</v>
      </c>
      <c r="B20" s="31" t="s">
        <v>274</v>
      </c>
      <c r="C20" s="25" t="s">
        <v>64</v>
      </c>
      <c r="D20" s="33" t="s">
        <v>275</v>
      </c>
      <c r="E20" s="27" t="s">
        <v>270</v>
      </c>
      <c r="F20">
        <v>11000027</v>
      </c>
      <c r="G20" s="27" t="s">
        <v>66</v>
      </c>
      <c r="H20">
        <v>10002345</v>
      </c>
      <c r="I20" s="27" t="s">
        <v>199</v>
      </c>
      <c r="J20" s="27" t="s">
        <v>185</v>
      </c>
      <c r="K20" s="27" t="s">
        <v>69</v>
      </c>
      <c r="L20" s="28" t="s">
        <v>70</v>
      </c>
      <c r="N20" s="27" t="s">
        <v>71</v>
      </c>
      <c r="Q20" s="28" t="s">
        <v>72</v>
      </c>
      <c r="R20" t="s">
        <v>276</v>
      </c>
      <c r="S20" s="32">
        <v>31879</v>
      </c>
      <c r="T20" s="32">
        <v>44743</v>
      </c>
      <c r="V20" t="s">
        <v>277</v>
      </c>
      <c r="W20" s="30">
        <v>1.2861111111111112</v>
      </c>
      <c r="X20">
        <v>11</v>
      </c>
      <c r="Y20" s="30">
        <v>12.286111111111111</v>
      </c>
      <c r="Z20" s="41" t="s">
        <v>76</v>
      </c>
      <c r="AA20" s="41" t="s">
        <v>76</v>
      </c>
      <c r="AB20" s="41" t="s">
        <v>77</v>
      </c>
      <c r="AC20" s="41" t="s">
        <v>75</v>
      </c>
      <c r="AD20" s="41" t="s">
        <v>77</v>
      </c>
      <c r="AE20" s="41" t="s">
        <v>77</v>
      </c>
      <c r="AF20" s="41" t="s">
        <v>77</v>
      </c>
      <c r="AG20" t="str">
        <f>IFERROR(VLOOKUP(AVERAGE(VLOOKUP(AC20,'[1]Data Validation Reference'!$Y$1:$Z$3,2,FALSE),VLOOKUP(AD20,'[1]Data Validation Reference'!$Y$1:$Z$3,2,FALSE),VLOOKUP(AE20,'[1]Data Validation Reference'!$Y$1:$Z$3,2,FALSE),VLOOKUP(AF20,'[1]Data Validation Reference'!$Y$1:$Z$3,2,FALSE)),{0,"Low";1,"Medium";2,"High"},2,TRUE),"")</f>
        <v>High</v>
      </c>
      <c r="AH20" t="s">
        <v>78</v>
      </c>
      <c r="AI20" t="s">
        <v>78</v>
      </c>
      <c r="AJ20" t="s">
        <v>114</v>
      </c>
      <c r="AK20" t="str">
        <f t="array" aca="1" ref="AK20" ca="1">IFERROR(IF(AND(AH20&lt;&gt;"New Joinee",AI20&lt;&gt;"New Joinee",AJ20&lt;&gt;"New Joinee"),(_xlfn.IFS(AJ20="Star Performer",5,AJ20="High Performer",4,AJ20="Good Performer",3,AJ20="Meets Expectations",2,AJ20="Low Performer",1)*0.5)+(_xlfn.IFS(AI20="Star Performer",5,AI20="High Performer",4,AI20="Good Performer",3,AI20="Meets Expectations",2,AI20="Low Performer",1)*0.3)+(_xlfn.IFS(AH20="Star Performer",5,AH20="High Performer",4,AH20="Good Performer",3,AH20="Meets Expectations",2,AH20="Low Performer",1)*0.2),IF(AND(AH20="New Joinee",AI20&lt;&gt;"New Joinee"),(_xlfn.IFS(AJ20="Star Performer",5,AJ20="High Performer",4,AJ20="Good Performer",3,AJ20="Meets Expectations",2,AJ20="Low Performer",1)*0.675)+(_xlfn.IFS(AI20="Star Performer",5,AI20="High Performer",4,AI20="Good Performer",3,AI20="Meets Expectations",2,AI20="Low Performer",1)*0.325),_xlfn.IFS(AJ20="Star Performer",5,AJ20="High Performer",4,AJ20="Good Performer",3,AJ20="Meets Expectations",2,AJ20="Low Performer",1))),"")</f>
        <v/>
      </c>
      <c r="AL20" t="str">
        <f t="array" aca="1" ref="AL20" ca="1">IF(    AK20 = "",    "",    IFERROR(        IF(            AND(AH20 &lt;&gt; "New Joinee", AI20 &lt;&gt; "New Joinee", AJ20 &lt;&gt; "New Joinee"),            VLOOKUP(                (                    _xlfn.IFS(                        AJ20 = "Star Performer",                        5,                        AJ20 = "High Performer",                        4,                        AJ20 = "Good Performer",                        3,                        AJ20 = "Meets Expectations",                        2,                        AJ20 = "Low Performer",                        1                    ) * 0.5                ) +                    (                        _xlfn.IFS(                            AI20 = "Star Performer",                            5,                            AI20 = "High Performer",                            4,                            AI20 = "Good Performer",                            3,                            AI20 = "Meets Expectations",                            2,                            AI20 = "Low Performer",                            1                        ) * 0.3                    ) +                    (                        _xlfn.IFS(                            AH20 = "Star Performer",                            5,                            AH20 = "High Performer",                            4,                            AH20 = "Good Performer",                            3,                            AH20 = "Meets Expectations",                            2,                            AH20 = "Low Performer",                            1                        ) * 0.2                    ),                {1,"Low";2,"Medium";4,"High"},                2,                TRUE            ),            IF(                AND(AH20 = "New Joinee", AI20 &lt;&gt; "New Joinee"),                VLOOKUP(                    (                        _xlfn.IFS(                            AJ20 = "Star Performer",                            5,                            AJ20 = "High Performer",                            4,                            AJ20 = "Good Performer",                            3,                            AJ20 = "Meets Expectations",                            2,                            AJ20 = "Low Performer",                            1                        ) * 0.675                    ) +                        (                            _xlfn.IFS(                                AI20 = "Star Performer",                                5,                                AI20 = "High Performer",                                4,                                AI20 = "Good Performer",                                3,                                AI20 = "Meets Expectations",                                2,                                AI20 = "Low Performer",                                1                            ) * 0.325                        ),                    {1,"Low";2,"Medium";4,"High"},                    2,                    TRUE                ),                VLOOKUP(                    _xlfn.IFS(                        AJ20 = "Star Performer",                        5,                        AJ20 = "High Performer",                        4,                        AJ20 = "Good Performer",                        3,                        AJ20 = "Meets Expectations",                        2,                        AJ20 = "Low Performer",                        1                    ),                    {1,"Low";2,"Medium";4,"High"},                    2,                    TRUE                )            )        ),        ""    ))</f>
        <v/>
      </c>
      <c r="AM20" t="str">
        <f t="shared" ca="1" si="0"/>
        <v/>
      </c>
      <c r="AR20" t="s">
        <v>202</v>
      </c>
      <c r="AS20" t="s">
        <v>85</v>
      </c>
      <c r="AT20" t="e">
        <f t="array" aca="1" ref="AT20" ca="1">_xlfn.IFS(AS20="Yes","G"&amp;VALUE(RIGHT(I20,1)+1),AS20="No", "NA",AS20="", "")</f>
        <v>#NAME?</v>
      </c>
      <c r="AV20" t="s">
        <v>85</v>
      </c>
      <c r="AX20" t="s">
        <v>278</v>
      </c>
      <c r="AY20" t="s">
        <v>92</v>
      </c>
      <c r="AZ20" t="s">
        <v>106</v>
      </c>
      <c r="BA20" t="s">
        <v>279</v>
      </c>
      <c r="BB20" t="s">
        <v>63</v>
      </c>
      <c r="BC20" t="s">
        <v>92</v>
      </c>
      <c r="BD20" t="s">
        <v>279</v>
      </c>
      <c r="BE20" t="s">
        <v>92</v>
      </c>
      <c r="BF20" t="s">
        <v>241</v>
      </c>
    </row>
    <row r="21" spans="1:58" ht="409.5">
      <c r="A21" s="27">
        <v>11000014</v>
      </c>
      <c r="B21" s="31" t="s">
        <v>232</v>
      </c>
      <c r="C21" s="28" t="s">
        <v>134</v>
      </c>
      <c r="D21" s="33" t="s">
        <v>280</v>
      </c>
      <c r="E21" s="27" t="s">
        <v>270</v>
      </c>
      <c r="F21">
        <v>11000027</v>
      </c>
      <c r="G21" s="27" t="s">
        <v>66</v>
      </c>
      <c r="H21">
        <v>10002345</v>
      </c>
      <c r="I21" s="27" t="s">
        <v>199</v>
      </c>
      <c r="J21" s="27" t="s">
        <v>185</v>
      </c>
      <c r="K21" s="27" t="s">
        <v>69</v>
      </c>
      <c r="L21" s="28" t="s">
        <v>70</v>
      </c>
      <c r="N21" s="27" t="s">
        <v>71</v>
      </c>
      <c r="Q21" s="28" t="s">
        <v>72</v>
      </c>
      <c r="R21" t="s">
        <v>281</v>
      </c>
      <c r="S21" s="32">
        <v>31970</v>
      </c>
      <c r="T21" s="32">
        <v>44844</v>
      </c>
      <c r="U21">
        <v>2023</v>
      </c>
      <c r="V21" t="s">
        <v>259</v>
      </c>
      <c r="W21" s="30">
        <v>1.0111111111111111</v>
      </c>
      <c r="X21">
        <v>12</v>
      </c>
      <c r="Y21" s="30">
        <v>13.011111111111111</v>
      </c>
      <c r="Z21" s="41" t="s">
        <v>75</v>
      </c>
      <c r="AA21" s="41" t="s">
        <v>75</v>
      </c>
      <c r="AB21" s="41" t="s">
        <v>75</v>
      </c>
      <c r="AC21" s="41" t="s">
        <v>75</v>
      </c>
      <c r="AD21" s="41" t="s">
        <v>75</v>
      </c>
      <c r="AE21" s="41" t="s">
        <v>77</v>
      </c>
      <c r="AF21" s="41" t="s">
        <v>75</v>
      </c>
      <c r="AG21" t="str">
        <f>IFERROR(VLOOKUP(AVERAGE(VLOOKUP(AC21,'[1]Data Validation Reference'!$Y$1:$Z$3,2,FALSE),VLOOKUP(AD21,'[1]Data Validation Reference'!$Y$1:$Z$3,2,FALSE),VLOOKUP(AE21,'[1]Data Validation Reference'!$Y$1:$Z$3,2,FALSE),VLOOKUP(AF21,'[1]Data Validation Reference'!$Y$1:$Z$3,2,FALSE)),{0,"Low";1,"Medium";2,"High"},2,TRUE),"")</f>
        <v>High</v>
      </c>
      <c r="AH21" t="s">
        <v>78</v>
      </c>
      <c r="AI21" t="s">
        <v>78</v>
      </c>
      <c r="AJ21" t="s">
        <v>211</v>
      </c>
      <c r="AK21" t="str">
        <f t="array" aca="1" ref="AK21" ca="1">IFERROR(IF(AND(AH21&lt;&gt;"New Joinee",AI21&lt;&gt;"New Joinee",AJ21&lt;&gt;"New Joinee"),(_xlfn.IFS(AJ21="Star Performer",5,AJ21="High Performer",4,AJ21="Good Performer",3,AJ21="Meets Expectations",2,AJ21="Low Performer",1)*0.5)+(_xlfn.IFS(AI21="Star Performer",5,AI21="High Performer",4,AI21="Good Performer",3,AI21="Meets Expectations",2,AI21="Low Performer",1)*0.3)+(_xlfn.IFS(AH21="Star Performer",5,AH21="High Performer",4,AH21="Good Performer",3,AH21="Meets Expectations",2,AH21="Low Performer",1)*0.2),IF(AND(AH21="New Joinee",AI21&lt;&gt;"New Joinee"),(_xlfn.IFS(AJ21="Star Performer",5,AJ21="High Performer",4,AJ21="Good Performer",3,AJ21="Meets Expectations",2,AJ21="Low Performer",1)*0.675)+(_xlfn.IFS(AI21="Star Performer",5,AI21="High Performer",4,AI21="Good Performer",3,AI21="Meets Expectations",2,AI21="Low Performer",1)*0.325),_xlfn.IFS(AJ21="Star Performer",5,AJ21="High Performer",4,AJ21="Good Performer",3,AJ21="Meets Expectations",2,AJ21="Low Performer",1))),"")</f>
        <v/>
      </c>
      <c r="AL21" t="str">
        <f t="array" aca="1" ref="AL21" ca="1">IF(    AK21 = "",    "",    IFERROR(        IF(            AND(AH21 &lt;&gt; "New Joinee", AI21 &lt;&gt; "New Joinee", AJ21 &lt;&gt; "New Joinee"),            VLOOKUP(                (                    _xlfn.IFS(                        AJ21 = "Star Performer",                        5,                        AJ21 = "High Performer",                        4,                        AJ21 = "Good Performer",                        3,                        AJ21 = "Meets Expectations",                        2,                        AJ21 = "Low Performer",                        1                    ) * 0.5                ) +                    (                        _xlfn.IFS(                            AI21 = "Star Performer",                            5,                            AI21 = "High Performer",                            4,                            AI21 = "Good Performer",                            3,                            AI21 = "Meets Expectations",                            2,                            AI21 = "Low Performer",                            1                        ) * 0.3                    ) +                    (                        _xlfn.IFS(                            AH21 = "Star Performer",                            5,                            AH21 = "High Performer",                            4,                            AH21 = "Good Performer",                            3,                            AH21 = "Meets Expectations",                            2,                            AH21 = "Low Performer",                            1                        ) * 0.2                    ),                {1,"Low";2,"Medium";4,"High"},                2,                TRUE            ),            IF(                AND(AH21 = "New Joinee", AI21 &lt;&gt; "New Joinee"),                VLOOKUP(                    (                        _xlfn.IFS(                            AJ21 = "Star Performer",                            5,                            AJ21 = "High Performer",                            4,                            AJ21 = "Good Performer",                            3,                            AJ21 = "Meets Expectations",                            2,                            AJ21 = "Low Performer",                            1                        ) * 0.675                    ) +                        (                            _xlfn.IFS(                                AI21 = "Star Performer",                                5,                                AI21 = "High Performer",                                4,                                AI21 = "Good Performer",                                3,                                AI21 = "Meets Expectations",                                2,                                AI21 = "Low Performer",                                1                            ) * 0.325                        ),                    {1,"Low";2,"Medium";4,"High"},                    2,                    TRUE                ),                VLOOKUP(                    _xlfn.IFS(                        AJ21 = "Star Performer",                        5,                        AJ21 = "High Performer",                        4,                        AJ21 = "Good Performer",                        3,                        AJ21 = "Meets Expectations",                        2,                        AJ21 = "Low Performer",                        1                    ),                    {1,"Low";2,"Medium";4,"High"},                    2,                    TRUE                )            )        ),        ""    ))</f>
        <v/>
      </c>
      <c r="AM21" t="str">
        <f t="shared" ca="1" si="0"/>
        <v/>
      </c>
      <c r="AR21" s="36" t="s">
        <v>202</v>
      </c>
      <c r="AS21" t="s">
        <v>105</v>
      </c>
      <c r="AT21" t="e">
        <f t="array" aca="1" ref="AT21" ca="1">_xlfn.IFS(AS21="Yes","G"&amp;VALUE(RIGHT(I21,1)+1),AS21="No", "NA",AS21="", "")</f>
        <v>#NAME?</v>
      </c>
      <c r="AV21" t="s">
        <v>105</v>
      </c>
      <c r="AX21" t="s">
        <v>185</v>
      </c>
      <c r="AY21" t="s">
        <v>92</v>
      </c>
      <c r="AZ21" t="s">
        <v>282</v>
      </c>
      <c r="BA21" t="s">
        <v>144</v>
      </c>
      <c r="BB21" t="s">
        <v>283</v>
      </c>
      <c r="BC21" t="s">
        <v>92</v>
      </c>
      <c r="BD21" t="s">
        <v>144</v>
      </c>
      <c r="BE21" t="s">
        <v>92</v>
      </c>
      <c r="BF21" t="s">
        <v>121</v>
      </c>
    </row>
    <row r="22" spans="1:58" ht="409.5">
      <c r="A22" s="27">
        <v>11000007</v>
      </c>
      <c r="B22" s="31" t="s">
        <v>148</v>
      </c>
      <c r="C22" s="25" t="s">
        <v>64</v>
      </c>
      <c r="D22" s="33" t="s">
        <v>284</v>
      </c>
      <c r="E22" s="27" t="s">
        <v>270</v>
      </c>
      <c r="F22">
        <v>11000027</v>
      </c>
      <c r="G22" s="27" t="s">
        <v>66</v>
      </c>
      <c r="H22">
        <v>10002345</v>
      </c>
      <c r="I22" s="27" t="s">
        <v>199</v>
      </c>
      <c r="J22" s="27" t="s">
        <v>185</v>
      </c>
      <c r="K22" s="27" t="s">
        <v>69</v>
      </c>
      <c r="L22" s="28" t="s">
        <v>70</v>
      </c>
      <c r="N22" s="27" t="s">
        <v>71</v>
      </c>
      <c r="Q22" s="28" t="s">
        <v>72</v>
      </c>
      <c r="R22" t="s">
        <v>285</v>
      </c>
      <c r="S22" s="32">
        <v>31377</v>
      </c>
      <c r="T22" s="32">
        <v>44440</v>
      </c>
      <c r="U22">
        <v>2023</v>
      </c>
      <c r="V22" t="s">
        <v>286</v>
      </c>
      <c r="W22" s="30">
        <v>2.1194444444444445</v>
      </c>
      <c r="X22">
        <v>14</v>
      </c>
      <c r="Y22" s="30">
        <v>16.119444444444444</v>
      </c>
      <c r="Z22" s="41" t="s">
        <v>75</v>
      </c>
      <c r="AA22" s="41" t="s">
        <v>77</v>
      </c>
      <c r="AB22" s="41" t="s">
        <v>75</v>
      </c>
      <c r="AC22" s="41" t="s">
        <v>75</v>
      </c>
      <c r="AD22" s="41" t="s">
        <v>75</v>
      </c>
      <c r="AE22" s="41" t="s">
        <v>75</v>
      </c>
      <c r="AF22" s="41" t="s">
        <v>75</v>
      </c>
      <c r="AG22" t="str">
        <f>IFERROR(VLOOKUP(AVERAGE(VLOOKUP(AC22,'[1]Data Validation Reference'!$Y$1:$Z$3,2,FALSE),VLOOKUP(AD22,'[1]Data Validation Reference'!$Y$1:$Z$3,2,FALSE),VLOOKUP(AE22,'[1]Data Validation Reference'!$Y$1:$Z$3,2,FALSE),VLOOKUP(AF22,'[1]Data Validation Reference'!$Y$1:$Z$3,2,FALSE)),{0,"Low";1,"Medium";2,"High"},2,TRUE),"")</f>
        <v>High</v>
      </c>
      <c r="AH22" t="s">
        <v>78</v>
      </c>
      <c r="AI22" t="s">
        <v>78</v>
      </c>
      <c r="AJ22" t="s">
        <v>211</v>
      </c>
      <c r="AK22" t="str">
        <f t="array" aca="1" ref="AK22" ca="1">IFERROR(IF(AND(AH22&lt;&gt;"New Joinee",AI22&lt;&gt;"New Joinee",AJ22&lt;&gt;"New Joinee"),(_xlfn.IFS(AJ22="Star Performer",5,AJ22="High Performer",4,AJ22="Good Performer",3,AJ22="Meets Expectations",2,AJ22="Low Performer",1)*0.5)+(_xlfn.IFS(AI22="Star Performer",5,AI22="High Performer",4,AI22="Good Performer",3,AI22="Meets Expectations",2,AI22="Low Performer",1)*0.3)+(_xlfn.IFS(AH22="Star Performer",5,AH22="High Performer",4,AH22="Good Performer",3,AH22="Meets Expectations",2,AH22="Low Performer",1)*0.2),IF(AND(AH22="New Joinee",AI22&lt;&gt;"New Joinee"),(_xlfn.IFS(AJ22="Star Performer",5,AJ22="High Performer",4,AJ22="Good Performer",3,AJ22="Meets Expectations",2,AJ22="Low Performer",1)*0.675)+(_xlfn.IFS(AI22="Star Performer",5,AI22="High Performer",4,AI22="Good Performer",3,AI22="Meets Expectations",2,AI22="Low Performer",1)*0.325),_xlfn.IFS(AJ22="Star Performer",5,AJ22="High Performer",4,AJ22="Good Performer",3,AJ22="Meets Expectations",2,AJ22="Low Performer",1))),"")</f>
        <v/>
      </c>
      <c r="AL22" t="str">
        <f t="array" aca="1" ref="AL22" ca="1">IF(    AK22 = "",    "",    IFERROR(        IF(            AND(AH22 &lt;&gt; "New Joinee", AI22 &lt;&gt; "New Joinee", AJ22 &lt;&gt; "New Joinee"),            VLOOKUP(                (                    _xlfn.IFS(                        AJ22 = "Star Performer",                        5,                        AJ22 = "High Performer",                        4,                        AJ22 = "Good Performer",                        3,                        AJ22 = "Meets Expectations",                        2,                        AJ22 = "Low Performer",                        1                    ) * 0.5                ) +                    (                        _xlfn.IFS(                            AI22 = "Star Performer",                            5,                            AI22 = "High Performer",                            4,                            AI22 = "Good Performer",                            3,                            AI22 = "Meets Expectations",                            2,                            AI22 = "Low Performer",                            1                        ) * 0.3                    ) +                    (                        _xlfn.IFS(                            AH22 = "Star Performer",                            5,                            AH22 = "High Performer",                            4,                            AH22 = "Good Performer",                            3,                            AH22 = "Meets Expectations",                            2,                            AH22 = "Low Performer",                            1                        ) * 0.2                    ),                {1,"Low";2,"Medium";4,"High"},                2,                TRUE            ),            IF(                AND(AH22 = "New Joinee", AI22 &lt;&gt; "New Joinee"),                VLOOKUP(                    (                        _xlfn.IFS(                            AJ22 = "Star Performer",                            5,                            AJ22 = "High Performer",                            4,                            AJ22 = "Good Performer",                            3,                            AJ22 = "Meets Expectations",                            2,                            AJ22 = "Low Performer",                            1                        ) * 0.675                    ) +                        (                            _xlfn.IFS(                                AI22 = "Star Performer",                                5,                                AI22 = "High Performer",                                4,                                AI22 = "Good Performer",                                3,                                AI22 = "Meets Expectations",                                2,                                AI22 = "Low Performer",                                1                            ) * 0.325                        ),                    {1,"Low";2,"Medium";4,"High"},                    2,                    TRUE                ),                VLOOKUP(                    _xlfn.IFS(                        AJ22 = "Star Performer",                        5,                        AJ22 = "High Performer",                        4,                        AJ22 = "Good Performer",                        3,                        AJ22 = "Meets Expectations",                        2,                        AJ22 = "Low Performer",                        1                    ),                    {1,"Low";2,"Medium";4,"High"},                    2,                    TRUE                )            )        ),        ""    ))</f>
        <v/>
      </c>
      <c r="AM22" t="str">
        <f t="shared" ca="1" si="0"/>
        <v/>
      </c>
      <c r="AR22" s="36" t="s">
        <v>202</v>
      </c>
      <c r="AS22" t="s">
        <v>105</v>
      </c>
      <c r="AT22" t="e">
        <f t="array" aca="1" ref="AT22" ca="1">_xlfn.IFS(AS22="Yes","G"&amp;VALUE(RIGHT(I22,1)+1),AS22="No", "NA",AS22="", "")</f>
        <v>#NAME?</v>
      </c>
      <c r="AV22" t="s">
        <v>105</v>
      </c>
      <c r="AX22" t="s">
        <v>185</v>
      </c>
      <c r="AY22" t="s">
        <v>92</v>
      </c>
      <c r="AZ22" t="s">
        <v>287</v>
      </c>
      <c r="BA22" t="s">
        <v>288</v>
      </c>
      <c r="BB22" t="s">
        <v>283</v>
      </c>
      <c r="BC22" t="s">
        <v>92</v>
      </c>
      <c r="BD22" t="s">
        <v>288</v>
      </c>
      <c r="BE22" t="s">
        <v>92</v>
      </c>
      <c r="BF22" t="s">
        <v>230</v>
      </c>
    </row>
    <row r="23" spans="1:58">
      <c r="A23" s="27">
        <v>11000022</v>
      </c>
      <c r="B23" s="31" t="s">
        <v>289</v>
      </c>
      <c r="C23" s="28" t="s">
        <v>134</v>
      </c>
      <c r="D23" s="33" t="s">
        <v>290</v>
      </c>
      <c r="E23" s="27" t="s">
        <v>270</v>
      </c>
      <c r="F23">
        <v>11000027</v>
      </c>
      <c r="G23" s="27" t="s">
        <v>66</v>
      </c>
      <c r="H23">
        <v>10002345</v>
      </c>
      <c r="I23" s="27" t="s">
        <v>176</v>
      </c>
      <c r="J23" s="27" t="s">
        <v>118</v>
      </c>
      <c r="K23" s="27" t="s">
        <v>69</v>
      </c>
      <c r="L23" s="28" t="s">
        <v>70</v>
      </c>
      <c r="N23" s="27" t="s">
        <v>71</v>
      </c>
      <c r="Q23" s="28" t="s">
        <v>72</v>
      </c>
      <c r="R23" t="s">
        <v>177</v>
      </c>
      <c r="S23" s="32">
        <v>31798</v>
      </c>
      <c r="T23" s="32">
        <v>44958</v>
      </c>
      <c r="V23" t="s">
        <v>291</v>
      </c>
      <c r="W23" s="30">
        <v>0.70277777777777772</v>
      </c>
      <c r="X23">
        <v>4</v>
      </c>
      <c r="Y23" s="30">
        <v>4.7027777777777775</v>
      </c>
      <c r="Z23" t="s">
        <v>76</v>
      </c>
      <c r="AA23" t="s">
        <v>76</v>
      </c>
      <c r="AB23" t="s">
        <v>76</v>
      </c>
      <c r="AC23" t="s">
        <v>77</v>
      </c>
      <c r="AD23" t="s">
        <v>76</v>
      </c>
      <c r="AE23" t="s">
        <v>77</v>
      </c>
      <c r="AF23" t="s">
        <v>77</v>
      </c>
      <c r="AG23" t="str">
        <f>IFERROR(VLOOKUP(AVERAGE(VLOOKUP(AC23,'[1]Data Validation Reference'!$Y$1:$Z$3,2,FALSE),VLOOKUP(AD23,'[1]Data Validation Reference'!$Y$1:$Z$3,2,FALSE),VLOOKUP(AE23,'[1]Data Validation Reference'!$Y$1:$Z$3,2,FALSE),VLOOKUP(AF23,'[1]Data Validation Reference'!$Y$1:$Z$3,2,FALSE)),{0,"Low";1,"Medium";2,"High"},2,TRUE),"")</f>
        <v>Medium</v>
      </c>
      <c r="AH23" t="s">
        <v>78</v>
      </c>
      <c r="AI23" t="s">
        <v>78</v>
      </c>
      <c r="AJ23" t="s">
        <v>79</v>
      </c>
      <c r="AK23" t="str">
        <f t="array" aca="1" ref="AK23" ca="1">IFERROR(IF(AND(AH23&lt;&gt;"New Joinee",AI23&lt;&gt;"New Joinee",AJ23&lt;&gt;"New Joinee"),(_xlfn.IFS(AJ23="Star Performer",5,AJ23="High Performer",4,AJ23="Good Performer",3,AJ23="Meets Expectations",2,AJ23="Low Performer",1)*0.5)+(_xlfn.IFS(AI23="Star Performer",5,AI23="High Performer",4,AI23="Good Performer",3,AI23="Meets Expectations",2,AI23="Low Performer",1)*0.3)+(_xlfn.IFS(AH23="Star Performer",5,AH23="High Performer",4,AH23="Good Performer",3,AH23="Meets Expectations",2,AH23="Low Performer",1)*0.2),IF(AND(AH23="New Joinee",AI23&lt;&gt;"New Joinee"),(_xlfn.IFS(AJ23="Star Performer",5,AJ23="High Performer",4,AJ23="Good Performer",3,AJ23="Meets Expectations",2,AJ23="Low Performer",1)*0.675)+(_xlfn.IFS(AI23="Star Performer",5,AI23="High Performer",4,AI23="Good Performer",3,AI23="Meets Expectations",2,AI23="Low Performer",1)*0.325),_xlfn.IFS(AJ23="Star Performer",5,AJ23="High Performer",4,AJ23="Good Performer",3,AJ23="Meets Expectations",2,AJ23="Low Performer",1))),"")</f>
        <v/>
      </c>
      <c r="AL23" t="str">
        <f t="array" aca="1" ref="AL23" ca="1">IF(    AK23 = "",    "",    IFERROR(        IF(            AND(AH23 &lt;&gt; "New Joinee", AI23 &lt;&gt; "New Joinee", AJ23 &lt;&gt; "New Joinee"),            VLOOKUP(                (                    _xlfn.IFS(                        AJ23 = "Star Performer",                        5,                        AJ23 = "High Performer",                        4,                        AJ23 = "Good Performer",                        3,                        AJ23 = "Meets Expectations",                        2,                        AJ23 = "Low Performer",                        1                    ) * 0.5                ) +                    (                        _xlfn.IFS(                            AI23 = "Star Performer",                            5,                            AI23 = "High Performer",                            4,                            AI23 = "Good Performer",                            3,                            AI23 = "Meets Expectations",                            2,                            AI23 = "Low Performer",                            1                        ) * 0.3                    ) +                    (                        _xlfn.IFS(                            AH23 = "Star Performer",                            5,                            AH23 = "High Performer",                            4,                            AH23 = "Good Performer",                            3,                            AH23 = "Meets Expectations",                            2,                            AH23 = "Low Performer",                            1                        ) * 0.2                    ),                {1,"Low";2,"Medium";4,"High"},                2,                TRUE            ),            IF(                AND(AH23 = "New Joinee", AI23 &lt;&gt; "New Joinee"),                VLOOKUP(                    (                        _xlfn.IFS(                            AJ23 = "Star Performer",                            5,                            AJ23 = "High Performer",                            4,                            AJ23 = "Good Performer",                            3,                            AJ23 = "Meets Expectations",                            2,                            AJ23 = "Low Performer",                            1                        ) * 0.675                    ) +                        (                            _xlfn.IFS(                                AI23 = "Star Performer",                                5,                                AI23 = "High Performer",                                4,                                AI23 = "Good Performer",                                3,                                AI23 = "Meets Expectations",                                2,                                AI23 = "Low Performer",                                1                            ) * 0.325                        ),                    {1,"Low";2,"Medium";4,"High"},                    2,                    TRUE                ),                VLOOKUP(                    _xlfn.IFS(                        AJ23 = "Star Performer",                        5,                        AJ23 = "High Performer",                        4,                        AJ23 = "Good Performer",                        3,                        AJ23 = "Meets Expectations",                        2,                        AJ23 = "Low Performer",                        1                    ),                    {1,"Low";2,"Medium";4,"High"},                    2,                    TRUE                )            )        ),        ""    ))</f>
        <v/>
      </c>
      <c r="AM23" t="str">
        <f t="shared" ca="1" si="0"/>
        <v/>
      </c>
      <c r="AR23" t="s">
        <v>202</v>
      </c>
      <c r="AS23" t="s">
        <v>85</v>
      </c>
      <c r="AT23" t="e">
        <f t="array" aca="1" ref="AT23" ca="1">_xlfn.IFS(AS23="Yes","G"&amp;VALUE(RIGHT(I23,1)+1),AS23="No", "NA",AS23="", "")</f>
        <v>#NAME?</v>
      </c>
      <c r="AV23" t="s">
        <v>105</v>
      </c>
      <c r="AX23" t="s">
        <v>118</v>
      </c>
      <c r="AY23" t="s">
        <v>92</v>
      </c>
      <c r="AZ23" t="s">
        <v>282</v>
      </c>
      <c r="BA23" t="s">
        <v>144</v>
      </c>
      <c r="BB23" t="s">
        <v>292</v>
      </c>
      <c r="BC23" t="s">
        <v>92</v>
      </c>
      <c r="BD23" t="s">
        <v>144</v>
      </c>
      <c r="BE23" t="s">
        <v>92</v>
      </c>
      <c r="BF23" t="s">
        <v>293</v>
      </c>
    </row>
    <row r="24" spans="1:58">
      <c r="A24" s="27">
        <v>11000017</v>
      </c>
      <c r="B24" s="31" t="s">
        <v>294</v>
      </c>
      <c r="C24" s="25" t="s">
        <v>134</v>
      </c>
      <c r="D24" s="33" t="s">
        <v>295</v>
      </c>
      <c r="E24" s="27" t="s">
        <v>296</v>
      </c>
      <c r="F24">
        <v>11000028</v>
      </c>
      <c r="G24" s="27" t="s">
        <v>66</v>
      </c>
      <c r="H24">
        <v>10002345</v>
      </c>
      <c r="I24" s="27" t="s">
        <v>176</v>
      </c>
      <c r="J24" s="27" t="s">
        <v>118</v>
      </c>
      <c r="K24" s="27" t="s">
        <v>69</v>
      </c>
      <c r="L24" s="28" t="s">
        <v>70</v>
      </c>
      <c r="N24" s="33" t="s">
        <v>297</v>
      </c>
      <c r="Q24" s="28" t="s">
        <v>72</v>
      </c>
      <c r="R24" t="s">
        <v>151</v>
      </c>
      <c r="S24" s="32">
        <v>31519</v>
      </c>
      <c r="T24" s="32">
        <v>44896</v>
      </c>
      <c r="V24" t="s">
        <v>298</v>
      </c>
      <c r="W24" s="30">
        <v>0.86944444444444446</v>
      </c>
      <c r="X24">
        <v>1.5</v>
      </c>
      <c r="Y24" s="30">
        <v>2.3694444444444445</v>
      </c>
      <c r="Z24" t="s">
        <v>76</v>
      </c>
      <c r="AA24" t="s">
        <v>76</v>
      </c>
      <c r="AB24" t="s">
        <v>76</v>
      </c>
      <c r="AC24" t="s">
        <v>75</v>
      </c>
      <c r="AD24" t="s">
        <v>76</v>
      </c>
      <c r="AE24" t="s">
        <v>75</v>
      </c>
      <c r="AF24" t="s">
        <v>77</v>
      </c>
      <c r="AG24" t="str">
        <f>IFERROR(VLOOKUP(AVERAGE(VLOOKUP(AC24,'[1]Data Validation Reference'!$Y$1:$Z$3,2,FALSE),VLOOKUP(AD24,'[1]Data Validation Reference'!$Y$1:$Z$3,2,FALSE),VLOOKUP(AE24,'[1]Data Validation Reference'!$Y$1:$Z$3,2,FALSE),VLOOKUP(AF24,'[1]Data Validation Reference'!$Y$1:$Z$3,2,FALSE)),{0,"Low";1,"Medium";2,"High"},2,TRUE),"")</f>
        <v>High</v>
      </c>
      <c r="AH24" t="s">
        <v>78</v>
      </c>
      <c r="AI24" t="s">
        <v>78</v>
      </c>
      <c r="AJ24" t="s">
        <v>114</v>
      </c>
      <c r="AK24" t="str">
        <f t="array" aca="1" ref="AK24" ca="1">IFERROR(IF(AND(AH24&lt;&gt;"New Joinee",AI24&lt;&gt;"New Joinee",AJ24&lt;&gt;"New Joinee"),(_xlfn.IFS(AJ24="Star Performer",5,AJ24="High Performer",4,AJ24="Good Performer",3,AJ24="Meets Expectations",2,AJ24="Low Performer",1)*0.5)+(_xlfn.IFS(AI24="Star Performer",5,AI24="High Performer",4,AI24="Good Performer",3,AI24="Meets Expectations",2,AI24="Low Performer",1)*0.3)+(_xlfn.IFS(AH24="Star Performer",5,AH24="High Performer",4,AH24="Good Performer",3,AH24="Meets Expectations",2,AH24="Low Performer",1)*0.2),IF(AND(AH24="New Joinee",AI24&lt;&gt;"New Joinee"),(_xlfn.IFS(AJ24="Star Performer",5,AJ24="High Performer",4,AJ24="Good Performer",3,AJ24="Meets Expectations",2,AJ24="Low Performer",1)*0.675)+(_xlfn.IFS(AI24="Star Performer",5,AI24="High Performer",4,AI24="Good Performer",3,AI24="Meets Expectations",2,AI24="Low Performer",1)*0.325),_xlfn.IFS(AJ24="Star Performer",5,AJ24="High Performer",4,AJ24="Good Performer",3,AJ24="Meets Expectations",2,AJ24="Low Performer",1))),"")</f>
        <v/>
      </c>
      <c r="AL24" t="str">
        <f t="array" aca="1" ref="AL24" ca="1">IF(    AK24 = "",    "",    IFERROR(        IF(            AND(AH24 &lt;&gt; "New Joinee", AI24 &lt;&gt; "New Joinee", AJ24 &lt;&gt; "New Joinee"),            VLOOKUP(                (                    _xlfn.IFS(                        AJ24 = "Star Performer",                        5,                        AJ24 = "High Performer",                        4,                        AJ24 = "Good Performer",                        3,                        AJ24 = "Meets Expectations",                        2,                        AJ24 = "Low Performer",                        1                    ) * 0.5                ) +                    (                        _xlfn.IFS(                            AI24 = "Star Performer",                            5,                            AI24 = "High Performer",                            4,                            AI24 = "Good Performer",                            3,                            AI24 = "Meets Expectations",                            2,                            AI24 = "Low Performer",                            1                        ) * 0.3                    ) +                    (                        _xlfn.IFS(                            AH24 = "Star Performer",                            5,                            AH24 = "High Performer",                            4,                            AH24 = "Good Performer",                            3,                            AH24 = "Meets Expectations",                            2,                            AH24 = "Low Performer",                            1                        ) * 0.2                    ),                {1,"Low";2,"Medium";4,"High"},                2,                TRUE            ),            IF(                AND(AH24 = "New Joinee", AI24 &lt;&gt; "New Joinee"),                VLOOKUP(                    (                        _xlfn.IFS(                            AJ24 = "Star Performer",                            5,                            AJ24 = "High Performer",                            4,                            AJ24 = "Good Performer",                            3,                            AJ24 = "Meets Expectations",                            2,                            AJ24 = "Low Performer",                            1                        ) * 0.675                    ) +                        (                            _xlfn.IFS(                                AI24 = "Star Performer",                                5,                                AI24 = "High Performer",                                4,                                AI24 = "Good Performer",                                3,                                AI24 = "Meets Expectations",                                2,                                AI24 = "Low Performer",                                1                            ) * 0.325                        ),                    {1,"Low";2,"Medium";4,"High"},                    2,                    TRUE                ),                VLOOKUP(                    _xlfn.IFS(                        AJ24 = "Star Performer",                        5,                        AJ24 = "High Performer",                        4,                        AJ24 = "Good Performer",                        3,                        AJ24 = "Meets Expectations",                        2,                        AJ24 = "Low Performer",                        1                    ),                    {1,"Low";2,"Medium";4,"High"},                    2,                    TRUE                )            )        ),        ""    ))</f>
        <v/>
      </c>
      <c r="AM24" t="str">
        <f t="shared" ca="1" si="0"/>
        <v/>
      </c>
      <c r="AR24" t="s">
        <v>202</v>
      </c>
      <c r="AS24" t="s">
        <v>85</v>
      </c>
      <c r="AT24" t="e">
        <f t="array" aca="1" ref="AT24" ca="1">_xlfn.IFS(AS24="Yes","G"&amp;VALUE(RIGHT(I24,1)+1),AS24="No", "NA",AS24="", "")</f>
        <v>#NAME?</v>
      </c>
      <c r="AV24" t="s">
        <v>85</v>
      </c>
      <c r="AX24" t="s">
        <v>252</v>
      </c>
      <c r="AY24" t="s">
        <v>92</v>
      </c>
      <c r="AZ24" t="s">
        <v>299</v>
      </c>
      <c r="BA24" t="s">
        <v>292</v>
      </c>
      <c r="BB24" t="s">
        <v>216</v>
      </c>
      <c r="BC24" t="s">
        <v>92</v>
      </c>
      <c r="BD24" t="s">
        <v>292</v>
      </c>
      <c r="BE24" t="s">
        <v>92</v>
      </c>
      <c r="BF24" t="s">
        <v>145</v>
      </c>
    </row>
    <row r="25" spans="1:58">
      <c r="A25" s="27">
        <v>11000015</v>
      </c>
      <c r="B25" s="31" t="s">
        <v>300</v>
      </c>
      <c r="C25" s="25" t="s">
        <v>64</v>
      </c>
      <c r="D25" s="33" t="s">
        <v>301</v>
      </c>
      <c r="E25" s="27" t="s">
        <v>296</v>
      </c>
      <c r="F25">
        <v>11000028</v>
      </c>
      <c r="G25" s="27" t="s">
        <v>66</v>
      </c>
      <c r="H25">
        <v>10002345</v>
      </c>
      <c r="I25" s="27" t="s">
        <v>176</v>
      </c>
      <c r="J25" s="27" t="s">
        <v>118</v>
      </c>
      <c r="K25" s="27" t="s">
        <v>69</v>
      </c>
      <c r="L25" s="28" t="s">
        <v>70</v>
      </c>
      <c r="N25" s="27" t="s">
        <v>71</v>
      </c>
      <c r="Q25" s="28" t="s">
        <v>72</v>
      </c>
      <c r="R25" t="s">
        <v>302</v>
      </c>
      <c r="S25" s="32">
        <v>33425</v>
      </c>
      <c r="T25" s="32">
        <v>44872</v>
      </c>
      <c r="V25" t="s">
        <v>81</v>
      </c>
      <c r="W25" s="30">
        <v>0.93611111111111112</v>
      </c>
      <c r="X25">
        <v>7.1</v>
      </c>
      <c r="Y25" s="30">
        <v>8.0361111111111114</v>
      </c>
      <c r="Z25" t="s">
        <v>76</v>
      </c>
      <c r="AA25" t="s">
        <v>76</v>
      </c>
      <c r="AB25" t="s">
        <v>76</v>
      </c>
      <c r="AC25" t="s">
        <v>77</v>
      </c>
      <c r="AD25" t="s">
        <v>76</v>
      </c>
      <c r="AE25" t="s">
        <v>77</v>
      </c>
      <c r="AF25" t="s">
        <v>77</v>
      </c>
      <c r="AG25" t="str">
        <f>IFERROR(VLOOKUP(AVERAGE(VLOOKUP(AC25,'[1]Data Validation Reference'!$Y$1:$Z$3,2,FALSE),VLOOKUP(AD25,'[1]Data Validation Reference'!$Y$1:$Z$3,2,FALSE),VLOOKUP(AE25,'[1]Data Validation Reference'!$Y$1:$Z$3,2,FALSE),VLOOKUP(AF25,'[1]Data Validation Reference'!$Y$1:$Z$3,2,FALSE)),{0,"Low";1,"Medium";2,"High"},2,TRUE),"")</f>
        <v>Medium</v>
      </c>
      <c r="AH25" t="s">
        <v>78</v>
      </c>
      <c r="AI25" t="s">
        <v>78</v>
      </c>
      <c r="AJ25" t="s">
        <v>114</v>
      </c>
      <c r="AK25" t="str">
        <f t="array" aca="1" ref="AK25" ca="1">IFERROR(IF(AND(AH25&lt;&gt;"New Joinee",AI25&lt;&gt;"New Joinee",AJ25&lt;&gt;"New Joinee"),(_xlfn.IFS(AJ25="Star Performer",5,AJ25="High Performer",4,AJ25="Good Performer",3,AJ25="Meets Expectations",2,AJ25="Low Performer",1)*0.5)+(_xlfn.IFS(AI25="Star Performer",5,AI25="High Performer",4,AI25="Good Performer",3,AI25="Meets Expectations",2,AI25="Low Performer",1)*0.3)+(_xlfn.IFS(AH25="Star Performer",5,AH25="High Performer",4,AH25="Good Performer",3,AH25="Meets Expectations",2,AH25="Low Performer",1)*0.2),IF(AND(AH25="New Joinee",AI25&lt;&gt;"New Joinee"),(_xlfn.IFS(AJ25="Star Performer",5,AJ25="High Performer",4,AJ25="Good Performer",3,AJ25="Meets Expectations",2,AJ25="Low Performer",1)*0.675)+(_xlfn.IFS(AI25="Star Performer",5,AI25="High Performer",4,AI25="Good Performer",3,AI25="Meets Expectations",2,AI25="Low Performer",1)*0.325),_xlfn.IFS(AJ25="Star Performer",5,AJ25="High Performer",4,AJ25="Good Performer",3,AJ25="Meets Expectations",2,AJ25="Low Performer",1))),"")</f>
        <v/>
      </c>
      <c r="AL25" t="str">
        <f t="array" aca="1" ref="AL25" ca="1">IF(    AK25 = "",    "",    IFERROR(        IF(            AND(AH25 &lt;&gt; "New Joinee", AI25 &lt;&gt; "New Joinee", AJ25 &lt;&gt; "New Joinee"),            VLOOKUP(                (                    _xlfn.IFS(                        AJ25 = "Star Performer",                        5,                        AJ25 = "High Performer",                        4,                        AJ25 = "Good Performer",                        3,                        AJ25 = "Meets Expectations",                        2,                        AJ25 = "Low Performer",                        1                    ) * 0.5                ) +                    (                        _xlfn.IFS(                            AI25 = "Star Performer",                            5,                            AI25 = "High Performer",                            4,                            AI25 = "Good Performer",                            3,                            AI25 = "Meets Expectations",                            2,                            AI25 = "Low Performer",                            1                        ) * 0.3                    ) +                    (                        _xlfn.IFS(                            AH25 = "Star Performer",                            5,                            AH25 = "High Performer",                            4,                            AH25 = "Good Performer",                            3,                            AH25 = "Meets Expectations",                            2,                            AH25 = "Low Performer",                            1                        ) * 0.2                    ),                {1,"Low";2,"Medium";4,"High"},                2,                TRUE            ),            IF(                AND(AH25 = "New Joinee", AI25 &lt;&gt; "New Joinee"),                VLOOKUP(                    (                        _xlfn.IFS(                            AJ25 = "Star Performer",                            5,                            AJ25 = "High Performer",                            4,                            AJ25 = "Good Performer",                            3,                            AJ25 = "Meets Expectations",                            2,                            AJ25 = "Low Performer",                            1                        ) * 0.675                    ) +                        (                            _xlfn.IFS(                                AI25 = "Star Performer",                                5,                                AI25 = "High Performer",                                4,                                AI25 = "Good Performer",                                3,                                AI25 = "Meets Expectations",                                2,                                AI25 = "Low Performer",                                1                            ) * 0.325                        ),                    {1,"Low";2,"Medium";4,"High"},                    2,                    TRUE                ),                VLOOKUP(                    _xlfn.IFS(                        AJ25 = "Star Performer",                        5,                        AJ25 = "High Performer",                        4,                        AJ25 = "Good Performer",                        3,                        AJ25 = "Meets Expectations",                        2,                        AJ25 = "Low Performer",                        1                    ),                    {1,"Low";2,"Medium";4,"High"},                    2,                    TRUE                )            )        ),        ""    ))</f>
        <v/>
      </c>
      <c r="AM25" t="str">
        <f t="shared" ca="1" si="0"/>
        <v/>
      </c>
      <c r="AR25" t="s">
        <v>215</v>
      </c>
      <c r="AS25" t="s">
        <v>85</v>
      </c>
      <c r="AT25" t="e">
        <f t="array" aca="1" ref="AT25" ca="1">_xlfn.IFS(AS25="Yes","G"&amp;VALUE(RIGHT(I25,1)+1),AS25="No", "NA",AS25="", "")</f>
        <v>#NAME?</v>
      </c>
      <c r="AV25" t="s">
        <v>85</v>
      </c>
      <c r="AX25" t="s">
        <v>185</v>
      </c>
      <c r="AY25" t="s">
        <v>92</v>
      </c>
      <c r="AZ25" t="s">
        <v>303</v>
      </c>
      <c r="BA25" t="s">
        <v>304</v>
      </c>
      <c r="BB25" t="s">
        <v>305</v>
      </c>
      <c r="BC25" t="s">
        <v>92</v>
      </c>
      <c r="BD25" t="s">
        <v>304</v>
      </c>
      <c r="BE25" t="s">
        <v>92</v>
      </c>
      <c r="BF25" t="s">
        <v>218</v>
      </c>
    </row>
    <row r="26" spans="1:58">
      <c r="A26" s="27">
        <v>11000006</v>
      </c>
      <c r="B26" s="31" t="s">
        <v>306</v>
      </c>
      <c r="C26" s="28" t="s">
        <v>134</v>
      </c>
      <c r="D26" s="33" t="s">
        <v>307</v>
      </c>
      <c r="E26" s="27" t="s">
        <v>296</v>
      </c>
      <c r="F26">
        <v>11000028</v>
      </c>
      <c r="G26" s="27" t="s">
        <v>66</v>
      </c>
      <c r="H26">
        <v>10002345</v>
      </c>
      <c r="I26" s="27" t="s">
        <v>136</v>
      </c>
      <c r="J26" s="27" t="s">
        <v>137</v>
      </c>
      <c r="K26" s="27" t="s">
        <v>69</v>
      </c>
      <c r="L26" s="28" t="s">
        <v>70</v>
      </c>
      <c r="N26" s="27" t="s">
        <v>71</v>
      </c>
      <c r="Q26" s="28" t="s">
        <v>72</v>
      </c>
      <c r="R26" t="s">
        <v>308</v>
      </c>
      <c r="S26" s="32">
        <v>35387</v>
      </c>
      <c r="T26" s="32">
        <v>44378</v>
      </c>
      <c r="V26" t="s">
        <v>309</v>
      </c>
      <c r="W26" s="30">
        <v>2.286111111111111</v>
      </c>
      <c r="X26">
        <v>2.5</v>
      </c>
      <c r="Y26" s="30">
        <v>4.7861111111111114</v>
      </c>
      <c r="Z26" t="s">
        <v>77</v>
      </c>
      <c r="AA26" t="s">
        <v>77</v>
      </c>
      <c r="AB26" t="s">
        <v>77</v>
      </c>
      <c r="AC26" t="s">
        <v>75</v>
      </c>
      <c r="AD26" t="s">
        <v>77</v>
      </c>
      <c r="AE26" t="s">
        <v>75</v>
      </c>
      <c r="AF26" t="s">
        <v>77</v>
      </c>
      <c r="AG26" t="str">
        <f>IFERROR(VLOOKUP(AVERAGE(VLOOKUP(AC26,'[1]Data Validation Reference'!$Y$1:$Z$3,2,FALSE),VLOOKUP(AD26,'[1]Data Validation Reference'!$Y$1:$Z$3,2,FALSE),VLOOKUP(AE26,'[1]Data Validation Reference'!$Y$1:$Z$3,2,FALSE),VLOOKUP(AF26,'[1]Data Validation Reference'!$Y$1:$Z$3,2,FALSE)),{0,"Low";1,"Medium";2,"High"},2,TRUE),"")</f>
        <v>High</v>
      </c>
      <c r="AH26" t="s">
        <v>78</v>
      </c>
      <c r="AI26" t="s">
        <v>78</v>
      </c>
      <c r="AJ26" t="s">
        <v>79</v>
      </c>
      <c r="AK26" t="str">
        <f t="array" aca="1" ref="AK26" ca="1">IFERROR(IF(AND(AH26&lt;&gt;"New Joinee",AI26&lt;&gt;"New Joinee",AJ26&lt;&gt;"New Joinee"),(_xlfn.IFS(AJ26="Star Performer",5,AJ26="High Performer",4,AJ26="Good Performer",3,AJ26="Meets Expectations",2,AJ26="Low Performer",1)*0.5)+(_xlfn.IFS(AI26="Star Performer",5,AI26="High Performer",4,AI26="Good Performer",3,AI26="Meets Expectations",2,AI26="Low Performer",1)*0.3)+(_xlfn.IFS(AH26="Star Performer",5,AH26="High Performer",4,AH26="Good Performer",3,AH26="Meets Expectations",2,AH26="Low Performer",1)*0.2),IF(AND(AH26="New Joinee",AI26&lt;&gt;"New Joinee"),(_xlfn.IFS(AJ26="Star Performer",5,AJ26="High Performer",4,AJ26="Good Performer",3,AJ26="Meets Expectations",2,AJ26="Low Performer",1)*0.675)+(_xlfn.IFS(AI26="Star Performer",5,AI26="High Performer",4,AI26="Good Performer",3,AI26="Meets Expectations",2,AI26="Low Performer",1)*0.325),_xlfn.IFS(AJ26="Star Performer",5,AJ26="High Performer",4,AJ26="Good Performer",3,AJ26="Meets Expectations",2,AJ26="Low Performer",1))),"")</f>
        <v/>
      </c>
      <c r="AL26" t="str">
        <f t="array" aca="1" ref="AL26" ca="1">IF(    AK26 = "",    "",    IFERROR(        IF(            AND(AH26 &lt;&gt; "New Joinee", AI26 &lt;&gt; "New Joinee", AJ26 &lt;&gt; "New Joinee"),            VLOOKUP(                (                    _xlfn.IFS(                        AJ26 = "Star Performer",                        5,                        AJ26 = "High Performer",                        4,                        AJ26 = "Good Performer",                        3,                        AJ26 = "Meets Expectations",                        2,                        AJ26 = "Low Performer",                        1                    ) * 0.5                ) +                    (                        _xlfn.IFS(                            AI26 = "Star Performer",                            5,                            AI26 = "High Performer",                            4,                            AI26 = "Good Performer",                            3,                            AI26 = "Meets Expectations",                            2,                            AI26 = "Low Performer",                            1                        ) * 0.3                    ) +                    (                        _xlfn.IFS(                            AH26 = "Star Performer",                            5,                            AH26 = "High Performer",                            4,                            AH26 = "Good Performer",                            3,                            AH26 = "Meets Expectations",                            2,                            AH26 = "Low Performer",                            1                        ) * 0.2                    ),                {1,"Low";2,"Medium";4,"High"},                2,                TRUE            ),            IF(                AND(AH26 = "New Joinee", AI26 &lt;&gt; "New Joinee"),                VLOOKUP(                    (                        _xlfn.IFS(                            AJ26 = "Star Performer",                            5,                            AJ26 = "High Performer",                            4,                            AJ26 = "Good Performer",                            3,                            AJ26 = "Meets Expectations",                            2,                            AJ26 = "Low Performer",                            1                        ) * 0.675                    ) +                        (                            _xlfn.IFS(                                AI26 = "Star Performer",                                5,                                AI26 = "High Performer",                                4,                                AI26 = "Good Performer",                                3,                                AI26 = "Meets Expectations",                                2,                                AI26 = "Low Performer",                                1                            ) * 0.325                        ),                    {1,"Low";2,"Medium";4,"High"},                    2,                    TRUE                ),                VLOOKUP(                    _xlfn.IFS(                        AJ26 = "Star Performer",                        5,                        AJ26 = "High Performer",                        4,                        AJ26 = "Good Performer",                        3,                        AJ26 = "Meets Expectations",                        2,                        AJ26 = "Low Performer",                        1                    ),                    {1,"Low";2,"Medium";4,"High"},                    2,                    TRUE                )            )        ),        ""    ))</f>
        <v/>
      </c>
      <c r="AM26" t="str">
        <f t="shared" ca="1" si="0"/>
        <v/>
      </c>
      <c r="AR26" t="s">
        <v>140</v>
      </c>
      <c r="AS26" t="s">
        <v>105</v>
      </c>
      <c r="AT26" t="e">
        <f t="array" aca="1" ref="AT26" ca="1">_xlfn.IFS(AS26="Yes","G"&amp;VALUE(RIGHT(I26,1)+1),AS26="No", "NA",AS26="", "")</f>
        <v>#NAME?</v>
      </c>
      <c r="AV26" t="s">
        <v>105</v>
      </c>
      <c r="AX26" t="s">
        <v>118</v>
      </c>
      <c r="AY26" t="s">
        <v>91</v>
      </c>
      <c r="AZ26" t="s">
        <v>310</v>
      </c>
      <c r="BA26" t="s">
        <v>195</v>
      </c>
      <c r="BB26" t="s">
        <v>305</v>
      </c>
      <c r="BC26" t="s">
        <v>92</v>
      </c>
      <c r="BD26" t="s">
        <v>195</v>
      </c>
      <c r="BE26" t="s">
        <v>92</v>
      </c>
      <c r="BF26" t="s">
        <v>160</v>
      </c>
    </row>
    <row r="27" spans="1:58">
      <c r="A27" s="27">
        <v>10002122</v>
      </c>
      <c r="B27" s="31" t="s">
        <v>311</v>
      </c>
      <c r="C27" s="28" t="s">
        <v>64</v>
      </c>
      <c r="D27" s="27" t="s">
        <v>312</v>
      </c>
      <c r="E27" s="27" t="s">
        <v>296</v>
      </c>
      <c r="F27">
        <v>11000028</v>
      </c>
      <c r="G27" s="27" t="s">
        <v>66</v>
      </c>
      <c r="H27">
        <v>10002345</v>
      </c>
      <c r="I27" s="27" t="s">
        <v>199</v>
      </c>
      <c r="J27" s="27" t="s">
        <v>185</v>
      </c>
      <c r="K27" s="27" t="s">
        <v>96</v>
      </c>
      <c r="L27" s="28" t="s">
        <v>70</v>
      </c>
      <c r="N27" s="27" t="s">
        <v>71</v>
      </c>
      <c r="Q27" s="28" t="s">
        <v>72</v>
      </c>
      <c r="R27" t="s">
        <v>313</v>
      </c>
      <c r="S27" s="32">
        <v>31973</v>
      </c>
      <c r="T27" s="32">
        <v>42626</v>
      </c>
      <c r="V27" t="s">
        <v>314</v>
      </c>
      <c r="W27" s="30">
        <v>7.0861111111111112</v>
      </c>
      <c r="X27">
        <v>6</v>
      </c>
      <c r="Y27" s="30">
        <v>13.086111111111112</v>
      </c>
      <c r="Z27" t="s">
        <v>77</v>
      </c>
      <c r="AA27" t="s">
        <v>76</v>
      </c>
      <c r="AB27" t="s">
        <v>77</v>
      </c>
      <c r="AC27" t="s">
        <v>77</v>
      </c>
      <c r="AD27" t="s">
        <v>77</v>
      </c>
      <c r="AE27" t="s">
        <v>77</v>
      </c>
      <c r="AF27" t="s">
        <v>77</v>
      </c>
      <c r="AG27" t="str">
        <f>IFERROR(VLOOKUP(AVERAGE(VLOOKUP(AC27,'[1]Data Validation Reference'!$Y$1:$Z$3,2,FALSE),VLOOKUP(AD27,'[1]Data Validation Reference'!$Y$1:$Z$3,2,FALSE),VLOOKUP(AE27,'[1]Data Validation Reference'!$Y$1:$Z$3,2,FALSE),VLOOKUP(AF27,'[1]Data Validation Reference'!$Y$1:$Z$3,2,FALSE)),{0,"Low";1,"Medium";2,"High"},2,TRUE),"")</f>
        <v>High</v>
      </c>
      <c r="AH27" t="s">
        <v>114</v>
      </c>
      <c r="AI27" t="s">
        <v>113</v>
      </c>
      <c r="AJ27" t="s">
        <v>79</v>
      </c>
      <c r="AK27" t="str">
        <f t="array" aca="1" ref="AK27" ca="1">IFERROR(IF(AND(AH27&lt;&gt;"New Joinee",AI27&lt;&gt;"New Joinee",AJ27&lt;&gt;"New Joinee"),(_xlfn.IFS(AJ27="Star Performer",5,AJ27="High Performer",4,AJ27="Good Performer",3,AJ27="Meets Expectations",2,AJ27="Low Performer",1)*0.5)+(_xlfn.IFS(AI27="Star Performer",5,AI27="High Performer",4,AI27="Good Performer",3,AI27="Meets Expectations",2,AI27="Low Performer",1)*0.3)+(_xlfn.IFS(AH27="Star Performer",5,AH27="High Performer",4,AH27="Good Performer",3,AH27="Meets Expectations",2,AH27="Low Performer",1)*0.2),IF(AND(AH27="New Joinee",AI27&lt;&gt;"New Joinee"),(_xlfn.IFS(AJ27="Star Performer",5,AJ27="High Performer",4,AJ27="Good Performer",3,AJ27="Meets Expectations",2,AJ27="Low Performer",1)*0.675)+(_xlfn.IFS(AI27="Star Performer",5,AI27="High Performer",4,AI27="Good Performer",3,AI27="Meets Expectations",2,AI27="Low Performer",1)*0.325),_xlfn.IFS(AJ27="Star Performer",5,AJ27="High Performer",4,AJ27="Good Performer",3,AJ27="Meets Expectations",2,AJ27="Low Performer",1))),"")</f>
        <v/>
      </c>
      <c r="AL27" t="str">
        <f t="array" aca="1" ref="AL27" ca="1">IF(    AK27 = "",    "",    IFERROR(        IF(            AND(AH27 &lt;&gt; "New Joinee", AI27 &lt;&gt; "New Joinee", AJ27 &lt;&gt; "New Joinee"),            VLOOKUP(                (                    _xlfn.IFS(                        AJ27 = "Star Performer",                        5,                        AJ27 = "High Performer",                        4,                        AJ27 = "Good Performer",                        3,                        AJ27 = "Meets Expectations",                        2,                        AJ27 = "Low Performer",                        1                    ) * 0.5                ) +                    (                        _xlfn.IFS(                            AI27 = "Star Performer",                            5,                            AI27 = "High Performer",                            4,                            AI27 = "Good Performer",                            3,                            AI27 = "Meets Expectations",                            2,                            AI27 = "Low Performer",                            1                        ) * 0.3                    ) +                    (                        _xlfn.IFS(                            AH27 = "Star Performer",                            5,                            AH27 = "High Performer",                            4,                            AH27 = "Good Performer",                            3,                            AH27 = "Meets Expectations",                            2,                            AH27 = "Low Performer",                            1                        ) * 0.2                    ),                {1,"Low";2,"Medium";4,"High"},                2,                TRUE            ),            IF(                AND(AH27 = "New Joinee", AI27 &lt;&gt; "New Joinee"),                VLOOKUP(                    (                        _xlfn.IFS(                            AJ27 = "Star Performer",                            5,                            AJ27 = "High Performer",                            4,                            AJ27 = "Good Performer",                            3,                            AJ27 = "Meets Expectations",                            2,                            AJ27 = "Low Performer",                            1                        ) * 0.675                    ) +                        (                            _xlfn.IFS(                                AI27 = "Star Performer",                                5,                                AI27 = "High Performer",                                4,                                AI27 = "Good Performer",                                3,                                AI27 = "Meets Expectations",                                2,                                AI27 = "Low Performer",                                1                            ) * 0.325                        ),                    {1,"Low";2,"Medium";4,"High"},                    2,                    TRUE                ),                VLOOKUP(                    _xlfn.IFS(                        AJ27 = "Star Performer",                        5,                        AJ27 = "High Performer",                        4,                        AJ27 = "Good Performer",                        3,                        AJ27 = "Meets Expectations",                        2,                        AJ27 = "Low Performer",                        1                    ),                    {1,"Low";2,"Medium";4,"High"},                    2,                    TRUE                )            )        ),        ""    ))</f>
        <v/>
      </c>
      <c r="AM27" t="str">
        <f t="shared" ca="1" si="0"/>
        <v/>
      </c>
      <c r="AR27" t="s">
        <v>202</v>
      </c>
      <c r="AS27" t="s">
        <v>105</v>
      </c>
      <c r="AT27" t="e">
        <f t="array" aca="1" ref="AT27" ca="1">_xlfn.IFS(AS27="Yes","G"&amp;VALUE(RIGHT(I27,1)+1),AS27="No", "NA",AS27="", "")</f>
        <v>#NAME?</v>
      </c>
      <c r="AV27" t="s">
        <v>105</v>
      </c>
      <c r="AX27" t="s">
        <v>185</v>
      </c>
      <c r="AY27" t="s">
        <v>91</v>
      </c>
      <c r="AZ27" t="s">
        <v>106</v>
      </c>
      <c r="BA27" t="s">
        <v>204</v>
      </c>
      <c r="BB27" t="s">
        <v>305</v>
      </c>
      <c r="BC27" t="s">
        <v>92</v>
      </c>
      <c r="BD27" t="s">
        <v>204</v>
      </c>
      <c r="BE27" t="s">
        <v>92</v>
      </c>
      <c r="BF27" t="s">
        <v>293</v>
      </c>
    </row>
    <row r="28" spans="1:58">
      <c r="A28" s="27">
        <v>10002222</v>
      </c>
      <c r="B28" s="31" t="s">
        <v>315</v>
      </c>
      <c r="C28" s="25" t="s">
        <v>64</v>
      </c>
      <c r="D28" s="27" t="s">
        <v>316</v>
      </c>
      <c r="E28" s="27" t="s">
        <v>94</v>
      </c>
      <c r="F28">
        <v>10002497</v>
      </c>
      <c r="G28" s="27" t="s">
        <v>66</v>
      </c>
      <c r="H28">
        <v>10002345</v>
      </c>
      <c r="I28" s="27" t="s">
        <v>176</v>
      </c>
      <c r="J28" s="27" t="s">
        <v>118</v>
      </c>
      <c r="K28" s="27" t="s">
        <v>96</v>
      </c>
      <c r="L28" s="28" t="s">
        <v>97</v>
      </c>
      <c r="N28" s="33" t="s">
        <v>317</v>
      </c>
      <c r="Q28" s="28" t="s">
        <v>72</v>
      </c>
      <c r="R28" t="s">
        <v>318</v>
      </c>
      <c r="S28" s="32">
        <v>31975</v>
      </c>
      <c r="T28" s="32">
        <v>43017</v>
      </c>
      <c r="U28">
        <v>2021</v>
      </c>
      <c r="V28" t="s">
        <v>319</v>
      </c>
      <c r="W28" s="30">
        <v>6.0138888888888893</v>
      </c>
      <c r="X28">
        <v>6</v>
      </c>
      <c r="Y28" s="30">
        <v>12.013888888888889</v>
      </c>
      <c r="Z28" t="s">
        <v>77</v>
      </c>
      <c r="AA28" t="s">
        <v>76</v>
      </c>
      <c r="AB28" t="s">
        <v>76</v>
      </c>
      <c r="AC28" t="s">
        <v>77</v>
      </c>
      <c r="AD28" t="s">
        <v>77</v>
      </c>
      <c r="AE28" t="s">
        <v>77</v>
      </c>
      <c r="AF28" t="s">
        <v>77</v>
      </c>
      <c r="AG28" t="str">
        <f>IFERROR(VLOOKUP(AVERAGE(VLOOKUP(AC28,'[1]Data Validation Reference'!$Y$1:$Z$3,2,FALSE),VLOOKUP(AD28,'[1]Data Validation Reference'!$Y$1:$Z$3,2,FALSE),VLOOKUP(AE28,'[1]Data Validation Reference'!$Y$1:$Z$3,2,FALSE),VLOOKUP(AF28,'[1]Data Validation Reference'!$Y$1:$Z$3,2,FALSE)),{0,"Low";1,"Medium";2,"High"},2,TRUE),"")</f>
        <v>High</v>
      </c>
      <c r="AH28" t="s">
        <v>113</v>
      </c>
      <c r="AI28" t="s">
        <v>114</v>
      </c>
      <c r="AJ28" t="s">
        <v>79</v>
      </c>
      <c r="AK28" t="str">
        <f t="array" aca="1" ref="AK28" ca="1">IFERROR(IF(AND(AH28&lt;&gt;"New Joinee",AI28&lt;&gt;"New Joinee",AJ28&lt;&gt;"New Joinee"),(_xlfn.IFS(AJ28="Star Performer",5,AJ28="High Performer",4,AJ28="Good Performer",3,AJ28="Meets Expectations",2,AJ28="Low Performer",1)*0.5)+(_xlfn.IFS(AI28="Star Performer",5,AI28="High Performer",4,AI28="Good Performer",3,AI28="Meets Expectations",2,AI28="Low Performer",1)*0.3)+(_xlfn.IFS(AH28="Star Performer",5,AH28="High Performer",4,AH28="Good Performer",3,AH28="Meets Expectations",2,AH28="Low Performer",1)*0.2),IF(AND(AH28="New Joinee",AI28&lt;&gt;"New Joinee"),(_xlfn.IFS(AJ28="Star Performer",5,AJ28="High Performer",4,AJ28="Good Performer",3,AJ28="Meets Expectations",2,AJ28="Low Performer",1)*0.675)+(_xlfn.IFS(AI28="Star Performer",5,AI28="High Performer",4,AI28="Good Performer",3,AI28="Meets Expectations",2,AI28="Low Performer",1)*0.325),_xlfn.IFS(AJ28="Star Performer",5,AJ28="High Performer",4,AJ28="Good Performer",3,AJ28="Meets Expectations",2,AJ28="Low Performer",1))),"")</f>
        <v/>
      </c>
      <c r="AL28" t="str">
        <f t="array" aca="1" ref="AL28" ca="1">IF(    AK28 = "",    "",    IFERROR(        IF(            AND(AH28 &lt;&gt; "New Joinee", AI28 &lt;&gt; "New Joinee", AJ28 &lt;&gt; "New Joinee"),            VLOOKUP(                (                    _xlfn.IFS(                        AJ28 = "Star Performer",                        5,                        AJ28 = "High Performer",                        4,                        AJ28 = "Good Performer",                        3,                        AJ28 = "Meets Expectations",                        2,                        AJ28 = "Low Performer",                        1                    ) * 0.5                ) +                    (                        _xlfn.IFS(                            AI28 = "Star Performer",                            5,                            AI28 = "High Performer",                            4,                            AI28 = "Good Performer",                            3,                            AI28 = "Meets Expectations",                            2,                            AI28 = "Low Performer",                            1                        ) * 0.3                    ) +                    (                        _xlfn.IFS(                            AH28 = "Star Performer",                            5,                            AH28 = "High Performer",                            4,                            AH28 = "Good Performer",                            3,                            AH28 = "Meets Expectations",                            2,                            AH28 = "Low Performer",                            1                        ) * 0.2                    ),                {1,"Low";2,"Medium";4,"High"},                2,                TRUE            ),            IF(                AND(AH28 = "New Joinee", AI28 &lt;&gt; "New Joinee"),                VLOOKUP(                    (                        _xlfn.IFS(                            AJ28 = "Star Performer",                            5,                            AJ28 = "High Performer",                            4,                            AJ28 = "Good Performer",                            3,                            AJ28 = "Meets Expectations",                            2,                            AJ28 = "Low Performer",                            1                        ) * 0.675                    ) +                        (                            _xlfn.IFS(                                AI28 = "Star Performer",                                5,                                AI28 = "High Performer",                                4,                                AI28 = "Good Performer",                                3,                                AI28 = "Meets Expectations",                                2,                                AI28 = "Low Performer",                                1                            ) * 0.325                        ),                    {1,"Low";2,"Medium";4,"High"},                    2,                    TRUE                ),                VLOOKUP(                    _xlfn.IFS(                        AJ28 = "Star Performer",                        5,                        AJ28 = "High Performer",                        4,                        AJ28 = "Good Performer",                        3,                        AJ28 = "Meets Expectations",                        2,                        AJ28 = "Low Performer",                        1                    ),                    {1,"Low";2,"Medium";4,"High"},                    2,                    TRUE                )            )        ),        ""    ))</f>
        <v/>
      </c>
      <c r="AM28" t="str">
        <f t="shared" ca="1" si="0"/>
        <v/>
      </c>
      <c r="AR28" t="s">
        <v>202</v>
      </c>
      <c r="AS28" t="s">
        <v>85</v>
      </c>
      <c r="AT28" t="e">
        <f t="array" aca="1" ref="AT28" ca="1">_xlfn.IFS(AS28="Yes","G"&amp;VALUE(RIGHT(I28,1)+1),AS28="No", "NA",AS28="", "")</f>
        <v>#NAME?</v>
      </c>
      <c r="AV28" t="s">
        <v>105</v>
      </c>
      <c r="AX28" t="s">
        <v>118</v>
      </c>
      <c r="AY28" t="s">
        <v>92</v>
      </c>
      <c r="AZ28" t="s">
        <v>106</v>
      </c>
      <c r="BA28" t="s">
        <v>320</v>
      </c>
      <c r="BB28" t="s">
        <v>321</v>
      </c>
      <c r="BC28" t="s">
        <v>92</v>
      </c>
      <c r="BD28" t="s">
        <v>320</v>
      </c>
      <c r="BE28" t="s">
        <v>92</v>
      </c>
      <c r="BF28" t="s">
        <v>273</v>
      </c>
    </row>
    <row r="29" spans="1:58">
      <c r="A29" s="27">
        <v>90000020</v>
      </c>
      <c r="B29" s="31" t="s">
        <v>322</v>
      </c>
      <c r="C29" s="25" t="s">
        <v>134</v>
      </c>
      <c r="D29" s="40" t="s">
        <v>323</v>
      </c>
      <c r="E29" s="27" t="s">
        <v>206</v>
      </c>
      <c r="F29">
        <v>10002172</v>
      </c>
      <c r="G29" s="27" t="s">
        <v>66</v>
      </c>
      <c r="H29">
        <v>10002345</v>
      </c>
      <c r="I29" s="27" t="s">
        <v>81</v>
      </c>
      <c r="J29" s="27" t="s">
        <v>324</v>
      </c>
      <c r="K29" s="27" t="s">
        <v>96</v>
      </c>
      <c r="L29" s="28" t="s">
        <v>124</v>
      </c>
      <c r="N29" s="27" t="s">
        <v>71</v>
      </c>
      <c r="Q29" s="28" t="s">
        <v>324</v>
      </c>
      <c r="R29" t="s">
        <v>178</v>
      </c>
      <c r="S29" s="32">
        <v>37219</v>
      </c>
      <c r="T29" s="32">
        <v>44987</v>
      </c>
      <c r="V29" t="s">
        <v>81</v>
      </c>
      <c r="W29" s="30">
        <v>0.6166666666666667</v>
      </c>
      <c r="X29">
        <v>0</v>
      </c>
      <c r="Y29" s="30">
        <v>0.6166666666666667</v>
      </c>
      <c r="Z29" t="s">
        <v>76</v>
      </c>
      <c r="AA29" t="s">
        <v>75</v>
      </c>
      <c r="AB29" t="s">
        <v>76</v>
      </c>
      <c r="AC29" t="s">
        <v>75</v>
      </c>
      <c r="AD29" t="s">
        <v>75</v>
      </c>
      <c r="AE29" t="s">
        <v>75</v>
      </c>
      <c r="AF29" t="s">
        <v>75</v>
      </c>
      <c r="AG29" t="str">
        <f>IFERROR(VLOOKUP(AVERAGE(VLOOKUP(AC29,'[1]Data Validation Reference'!$Y$1:$Z$3,2,FALSE),VLOOKUP(AD29,'[1]Data Validation Reference'!$Y$1:$Z$3,2,FALSE),VLOOKUP(AE29,'[1]Data Validation Reference'!$Y$1:$Z$3,2,FALSE),VLOOKUP(AF29,'[1]Data Validation Reference'!$Y$1:$Z$3,2,FALSE)),{0,"Low";1,"Medium";2,"High"},2,TRUE),"")</f>
        <v>High</v>
      </c>
      <c r="AH29" t="s">
        <v>78</v>
      </c>
      <c r="AI29" t="s">
        <v>78</v>
      </c>
      <c r="AJ29" t="s">
        <v>100</v>
      </c>
      <c r="AK29" t="str">
        <f t="array" aca="1" ref="AK29" ca="1">IFERROR(IF(AND(AH29&lt;&gt;"New Joinee",AI29&lt;&gt;"New Joinee",AJ29&lt;&gt;"New Joinee"),(_xlfn.IFS(AJ29="Star Performer",5,AJ29="High Performer",4,AJ29="Good Performer",3,AJ29="Meets Expectations",2,AJ29="Low Performer",1)*0.5)+(_xlfn.IFS(AI29="Star Performer",5,AI29="High Performer",4,AI29="Good Performer",3,AI29="Meets Expectations",2,AI29="Low Performer",1)*0.3)+(_xlfn.IFS(AH29="Star Performer",5,AH29="High Performer",4,AH29="Good Performer",3,AH29="Meets Expectations",2,AH29="Low Performer",1)*0.2),IF(AND(AH29="New Joinee",AI29&lt;&gt;"New Joinee"),(_xlfn.IFS(AJ29="Star Performer",5,AJ29="High Performer",4,AJ29="Good Performer",3,AJ29="Meets Expectations",2,AJ29="Low Performer",1)*0.675)+(_xlfn.IFS(AI29="Star Performer",5,AI29="High Performer",4,AI29="Good Performer",3,AI29="Meets Expectations",2,AI29="Low Performer",1)*0.325),_xlfn.IFS(AJ29="Star Performer",5,AJ29="High Performer",4,AJ29="Good Performer",3,AJ29="Meets Expectations",2,AJ29="Low Performer",1))),"")</f>
        <v/>
      </c>
      <c r="AL29" t="str">
        <f t="array" aca="1" ref="AL29" ca="1">IF(    AK29 = "",    "",    IFERROR(        IF(            AND(AH29 &lt;&gt; "New Joinee", AI29 &lt;&gt; "New Joinee", AJ29 &lt;&gt; "New Joinee"),            VLOOKUP(                (                    _xlfn.IFS(                        AJ29 = "Star Performer",                        5,                        AJ29 = "High Performer",                        4,                        AJ29 = "Good Performer",                        3,                        AJ29 = "Meets Expectations",                        2,                        AJ29 = "Low Performer",                        1                    ) * 0.5                ) +                    (                        _xlfn.IFS(                            AI29 = "Star Performer",                            5,                            AI29 = "High Performer",                            4,                            AI29 = "Good Performer",                            3,                            AI29 = "Meets Expectations",                            2,                            AI29 = "Low Performer",                            1                        ) * 0.3                    ) +                    (                        _xlfn.IFS(                            AH29 = "Star Performer",                            5,                            AH29 = "High Performer",                            4,                            AH29 = "Good Performer",                            3,                            AH29 = "Meets Expectations",                            2,                            AH29 = "Low Performer",                            1                        ) * 0.2                    ),                {1,"Low";2,"Medium";4,"High"},                2,                TRUE            ),            IF(                AND(AH29 = "New Joinee", AI29 &lt;&gt; "New Joinee"),                VLOOKUP(                    (                        _xlfn.IFS(                            AJ29 = "Star Performer",                            5,                            AJ29 = "High Performer",                            4,                            AJ29 = "Good Performer",                            3,                            AJ29 = "Meets Expectations",                            2,                            AJ29 = "Low Performer",                            1                        ) * 0.675                    ) +                        (                            _xlfn.IFS(                                AI29 = "Star Performer",                                5,                                AI29 = "High Performer",                                4,                                AI29 = "Good Performer",                                3,                                AI29 = "Meets Expectations",                                2,                                AI29 = "Low Performer",                                1                            ) * 0.325                        ),                    {1,"Low";2,"Medium";4,"High"},                    2,                    TRUE                ),                VLOOKUP(                    _xlfn.IFS(                        AJ29 = "Star Performer",                        5,                        AJ29 = "High Performer",                        4,                        AJ29 = "Good Performer",                        3,                        AJ29 = "Meets Expectations",                        2,                        AJ29 = "Low Performer",                        1                    ),                    {1,"Low";2,"Medium";4,"High"},                    2,                    TRUE                )            )        ),        ""    ))</f>
        <v/>
      </c>
      <c r="AM29" t="str">
        <f t="shared" ca="1" si="0"/>
        <v/>
      </c>
      <c r="AN29" t="s">
        <v>325</v>
      </c>
      <c r="AO29" t="s">
        <v>326</v>
      </c>
      <c r="AP29" t="s">
        <v>81</v>
      </c>
      <c r="AQ29" t="s">
        <v>327</v>
      </c>
      <c r="AR29" t="s">
        <v>328</v>
      </c>
      <c r="AS29" t="s">
        <v>85</v>
      </c>
      <c r="AT29" t="e">
        <f t="array" aca="1" ref="AT29" ca="1">_xlfn.IFS(AS29="Yes","G"&amp;VALUE(RIGHT(I29,1)+1),AS29="No", "NA",AS29="", "")</f>
        <v>#NAME?</v>
      </c>
      <c r="AV29" t="s">
        <v>85</v>
      </c>
      <c r="AX29" t="s">
        <v>329</v>
      </c>
      <c r="AY29" t="s">
        <v>92</v>
      </c>
      <c r="AZ29" t="s">
        <v>330</v>
      </c>
      <c r="BA29" t="s">
        <v>331</v>
      </c>
      <c r="BB29" t="s">
        <v>332</v>
      </c>
      <c r="BC29" t="s">
        <v>92</v>
      </c>
      <c r="BD29" t="s">
        <v>331</v>
      </c>
      <c r="BE29" t="s">
        <v>92</v>
      </c>
      <c r="BF29" t="s">
        <v>189</v>
      </c>
    </row>
    <row r="30" spans="1:58">
      <c r="A30" s="27">
        <v>10002446</v>
      </c>
      <c r="B30" s="31" t="s">
        <v>333</v>
      </c>
      <c r="C30" s="28" t="s">
        <v>64</v>
      </c>
      <c r="D30" s="27" t="s">
        <v>334</v>
      </c>
      <c r="E30" s="27" t="s">
        <v>335</v>
      </c>
      <c r="F30">
        <v>20000300</v>
      </c>
      <c r="G30" s="27" t="s">
        <v>335</v>
      </c>
      <c r="H30">
        <v>20000300</v>
      </c>
      <c r="I30" s="27" t="s">
        <v>176</v>
      </c>
      <c r="J30" s="27" t="s">
        <v>118</v>
      </c>
      <c r="K30" s="27" t="s">
        <v>96</v>
      </c>
      <c r="L30" s="28" t="s">
        <v>336</v>
      </c>
      <c r="N30" s="27" t="s">
        <v>71</v>
      </c>
      <c r="Q30" s="28" t="s">
        <v>72</v>
      </c>
      <c r="R30" t="s">
        <v>151</v>
      </c>
      <c r="S30" s="32">
        <v>32654</v>
      </c>
      <c r="T30" s="32">
        <v>44816</v>
      </c>
      <c r="V30" t="s">
        <v>337</v>
      </c>
      <c r="W30" s="30">
        <v>1.0888888888888888</v>
      </c>
      <c r="X30">
        <v>8</v>
      </c>
      <c r="Y30" s="30">
        <v>9.0888888888888886</v>
      </c>
      <c r="Z30" t="s">
        <v>77</v>
      </c>
      <c r="AA30" t="s">
        <v>76</v>
      </c>
      <c r="AB30" t="s">
        <v>77</v>
      </c>
      <c r="AC30" t="s">
        <v>77</v>
      </c>
      <c r="AD30" t="s">
        <v>77</v>
      </c>
      <c r="AE30" t="s">
        <v>77</v>
      </c>
      <c r="AF30" t="s">
        <v>76</v>
      </c>
      <c r="AG30" t="str">
        <f>IFERROR(VLOOKUP(AVERAGE(VLOOKUP(AC30,'[1]Data Validation Reference'!$Y$1:$Z$3,2,FALSE),VLOOKUP(AD30,'[1]Data Validation Reference'!$Y$1:$Z$3,2,FALSE),VLOOKUP(AE30,'[1]Data Validation Reference'!$Y$1:$Z$3,2,FALSE),VLOOKUP(AF30,'[1]Data Validation Reference'!$Y$1:$Z$3,2,FALSE)),{0,"Low";1,"Medium";2,"High"},2,TRUE),"")</f>
        <v>Medium</v>
      </c>
      <c r="AH30" t="s">
        <v>78</v>
      </c>
      <c r="AI30" t="s">
        <v>78</v>
      </c>
      <c r="AJ30" t="s">
        <v>79</v>
      </c>
      <c r="AK30" t="str">
        <f t="array" aca="1" ref="AK30" ca="1">IFERROR(IF(AND(AH30&lt;&gt;"New Joinee",AI30&lt;&gt;"New Joinee",AJ30&lt;&gt;"New Joinee"),(_xlfn.IFS(AJ30="Star Performer",5,AJ30="High Performer",4,AJ30="Good Performer",3,AJ30="Meets Expectations",2,AJ30="Low Performer",1)*0.5)+(_xlfn.IFS(AI30="Star Performer",5,AI30="High Performer",4,AI30="Good Performer",3,AI30="Meets Expectations",2,AI30="Low Performer",1)*0.3)+(_xlfn.IFS(AH30="Star Performer",5,AH30="High Performer",4,AH30="Good Performer",3,AH30="Meets Expectations",2,AH30="Low Performer",1)*0.2),IF(AND(AH30="New Joinee",AI30&lt;&gt;"New Joinee"),(_xlfn.IFS(AJ30="Star Performer",5,AJ30="High Performer",4,AJ30="Good Performer",3,AJ30="Meets Expectations",2,AJ30="Low Performer",1)*0.675)+(_xlfn.IFS(AI30="Star Performer",5,AI30="High Performer",4,AI30="Good Performer",3,AI30="Meets Expectations",2,AI30="Low Performer",1)*0.325),_xlfn.IFS(AJ30="Star Performer",5,AJ30="High Performer",4,AJ30="Good Performer",3,AJ30="Meets Expectations",2,AJ30="Low Performer",1))),"")</f>
        <v/>
      </c>
      <c r="AL30" t="str">
        <f t="array" aca="1" ref="AL30" ca="1">IF(    AK30 = "",    "",    IFERROR(        IF(            AND(AH30 &lt;&gt; "New Joinee", AI30 &lt;&gt; "New Joinee", AJ30 &lt;&gt; "New Joinee"),            VLOOKUP(                (                    _xlfn.IFS(                        AJ30 = "Star Performer",                        5,                        AJ30 = "High Performer",                        4,                        AJ30 = "Good Performer",                        3,                        AJ30 = "Meets Expectations",                        2,                        AJ30 = "Low Performer",                        1                    ) * 0.5                ) +                    (                        _xlfn.IFS(                            AI30 = "Star Performer",                            5,                            AI30 = "High Performer",                            4,                            AI30 = "Good Performer",                            3,                            AI30 = "Meets Expectations",                            2,                            AI30 = "Low Performer",                            1                        ) * 0.3                    ) +                    (                        _xlfn.IFS(                            AH30 = "Star Performer",                            5,                            AH30 = "High Performer",                            4,                            AH30 = "Good Performer",                            3,                            AH30 = "Meets Expectations",                            2,                            AH30 = "Low Performer",                            1                        ) * 0.2                    ),                {1,"Low";2,"Medium";4,"High"},                2,                TRUE            ),            IF(                AND(AH30 = "New Joinee", AI30 &lt;&gt; "New Joinee"),                VLOOKUP(                    (                        _xlfn.IFS(                            AJ30 = "Star Performer",                            5,                            AJ30 = "High Performer",                            4,                            AJ30 = "Good Performer",                            3,                            AJ30 = "Meets Expectations",                            2,                            AJ30 = "Low Performer",                            1                        ) * 0.675                    ) +                        (                            _xlfn.IFS(                                AI30 = "Star Performer",                                5,                                AI30 = "High Performer",                                4,                                AI30 = "Good Performer",                                3,                                AI30 = "Meets Expectations",                                2,                                AI30 = "Low Performer",                                1                            ) * 0.325                        ),                    {1,"Low";2,"Medium";4,"High"},                    2,                    TRUE                ),                VLOOKUP(                    _xlfn.IFS(                        AJ30 = "Star Performer",                        5,                        AJ30 = "High Performer",                        4,                        AJ30 = "Good Performer",                        3,                        AJ30 = "Meets Expectations",                        2,                        AJ30 = "Low Performer",                        1                    ),                    {1,"Low";2,"Medium";4,"High"},                    2,                    TRUE                )            )        ),        ""    ))</f>
        <v/>
      </c>
      <c r="AM30" t="str">
        <f t="shared" ca="1" si="0"/>
        <v/>
      </c>
      <c r="AN30" t="s">
        <v>338</v>
      </c>
      <c r="AO30" t="s">
        <v>339</v>
      </c>
      <c r="AP30" t="s">
        <v>340</v>
      </c>
      <c r="AQ30" t="s">
        <v>341</v>
      </c>
      <c r="AR30" t="s">
        <v>342</v>
      </c>
      <c r="AS30" t="s">
        <v>85</v>
      </c>
      <c r="AT30" t="e">
        <f t="array" aca="1" ref="AT30" ca="1">_xlfn.IFS(AS30="Yes","G"&amp;VALUE(RIGHT(I30,1)+1),AS30="No", "NA",AS30="", "")</f>
        <v>#NAME?</v>
      </c>
      <c r="AV30" t="s">
        <v>343</v>
      </c>
      <c r="AX30" t="s">
        <v>118</v>
      </c>
      <c r="AY30" t="s">
        <v>92</v>
      </c>
      <c r="AZ30" t="s">
        <v>194</v>
      </c>
      <c r="BA30" t="s">
        <v>344</v>
      </c>
      <c r="BB30" t="s">
        <v>321</v>
      </c>
      <c r="BC30" t="s">
        <v>92</v>
      </c>
      <c r="BD30" t="s">
        <v>344</v>
      </c>
      <c r="BE30" t="s">
        <v>92</v>
      </c>
      <c r="BF30" t="s">
        <v>121</v>
      </c>
    </row>
    <row r="31" spans="1:58">
      <c r="A31" s="27">
        <v>10002351</v>
      </c>
      <c r="B31" s="31" t="s">
        <v>345</v>
      </c>
      <c r="C31" s="28" t="s">
        <v>64</v>
      </c>
      <c r="D31" s="27" t="s">
        <v>346</v>
      </c>
      <c r="E31" s="27" t="s">
        <v>335</v>
      </c>
      <c r="F31">
        <v>20000300</v>
      </c>
      <c r="G31" s="27" t="s">
        <v>335</v>
      </c>
      <c r="H31">
        <v>20000300</v>
      </c>
      <c r="I31" s="27" t="s">
        <v>176</v>
      </c>
      <c r="J31" s="27" t="s">
        <v>118</v>
      </c>
      <c r="K31" s="27" t="s">
        <v>96</v>
      </c>
      <c r="L31" s="28" t="s">
        <v>336</v>
      </c>
      <c r="N31" s="27" t="s">
        <v>71</v>
      </c>
      <c r="Q31" s="28" t="s">
        <v>72</v>
      </c>
      <c r="R31" t="s">
        <v>347</v>
      </c>
      <c r="S31" s="32">
        <v>31754</v>
      </c>
      <c r="T31" s="32">
        <v>44460</v>
      </c>
      <c r="V31" t="s">
        <v>348</v>
      </c>
      <c r="W31" s="30">
        <v>2.0638888888888891</v>
      </c>
      <c r="X31">
        <v>8.6</v>
      </c>
      <c r="Y31" s="30">
        <v>10.663888888888888</v>
      </c>
      <c r="Z31" t="s">
        <v>75</v>
      </c>
      <c r="AA31" t="s">
        <v>77</v>
      </c>
      <c r="AB31" t="s">
        <v>75</v>
      </c>
      <c r="AC31" t="s">
        <v>75</v>
      </c>
      <c r="AD31" t="s">
        <v>75</v>
      </c>
      <c r="AE31" t="s">
        <v>75</v>
      </c>
      <c r="AF31" t="s">
        <v>75</v>
      </c>
      <c r="AG31" t="str">
        <f>IFERROR(VLOOKUP(AVERAGE(VLOOKUP(AC31,'[1]Data Validation Reference'!$Y$1:$Z$3,2,FALSE),VLOOKUP(AD31,'[1]Data Validation Reference'!$Y$1:$Z$3,2,FALSE),VLOOKUP(AE31,'[1]Data Validation Reference'!$Y$1:$Z$3,2,FALSE),VLOOKUP(AF31,'[1]Data Validation Reference'!$Y$1:$Z$3,2,FALSE)),{0,"Low";1,"Medium";2,"High"},2,TRUE),"")</f>
        <v>High</v>
      </c>
      <c r="AH31" t="s">
        <v>78</v>
      </c>
      <c r="AI31" t="s">
        <v>211</v>
      </c>
      <c r="AJ31" t="s">
        <v>211</v>
      </c>
      <c r="AK31" t="str">
        <f t="array" aca="1" ref="AK31" ca="1">IFERROR(IF(AND(AH31&lt;&gt;"New Joinee",AI31&lt;&gt;"New Joinee",AJ31&lt;&gt;"New Joinee"),(_xlfn.IFS(AJ31="Star Performer",5,AJ31="High Performer",4,AJ31="Good Performer",3,AJ31="Meets Expectations",2,AJ31="Low Performer",1)*0.5)+(_xlfn.IFS(AI31="Star Performer",5,AI31="High Performer",4,AI31="Good Performer",3,AI31="Meets Expectations",2,AI31="Low Performer",1)*0.3)+(_xlfn.IFS(AH31="Star Performer",5,AH31="High Performer",4,AH31="Good Performer",3,AH31="Meets Expectations",2,AH31="Low Performer",1)*0.2),IF(AND(AH31="New Joinee",AI31&lt;&gt;"New Joinee"),(_xlfn.IFS(AJ31="Star Performer",5,AJ31="High Performer",4,AJ31="Good Performer",3,AJ31="Meets Expectations",2,AJ31="Low Performer",1)*0.675)+(_xlfn.IFS(AI31="Star Performer",5,AI31="High Performer",4,AI31="Good Performer",3,AI31="Meets Expectations",2,AI31="Low Performer",1)*0.325),_xlfn.IFS(AJ31="Star Performer",5,AJ31="High Performer",4,AJ31="Good Performer",3,AJ31="Meets Expectations",2,AJ31="Low Performer",1))),"")</f>
        <v/>
      </c>
      <c r="AL31" t="str">
        <f t="array" aca="1" ref="AL31" ca="1">IF(    AK31 = "",    "",    IFERROR(        IF(            AND(AH31 &lt;&gt; "New Joinee", AI31 &lt;&gt; "New Joinee", AJ31 &lt;&gt; "New Joinee"),            VLOOKUP(                (                    _xlfn.IFS(                        AJ31 = "Star Performer",                        5,                        AJ31 = "High Performer",                        4,                        AJ31 = "Good Performer",                        3,                        AJ31 = "Meets Expectations",                        2,                        AJ31 = "Low Performer",                        1                    ) * 0.5                ) +                    (                        _xlfn.IFS(                            AI31 = "Star Performer",                            5,                            AI31 = "High Performer",                            4,                            AI31 = "Good Performer",                            3,                            AI31 = "Meets Expectations",                            2,                            AI31 = "Low Performer",                            1                        ) * 0.3                    ) +                    (                        _xlfn.IFS(                            AH31 = "Star Performer",                            5,                            AH31 = "High Performer",                            4,                            AH31 = "Good Performer",                            3,                            AH31 = "Meets Expectations",                            2,                            AH31 = "Low Performer",                            1                        ) * 0.2                    ),                {1,"Low";2,"Medium";4,"High"},                2,                TRUE            ),            IF(                AND(AH31 = "New Joinee", AI31 &lt;&gt; "New Joinee"),                VLOOKUP(                    (                        _xlfn.IFS(                            AJ31 = "Star Performer",                            5,                            AJ31 = "High Performer",                            4,                            AJ31 = "Good Performer",                            3,                            AJ31 = "Meets Expectations",                            2,                            AJ31 = "Low Performer",                            1                        ) * 0.675                    ) +                        (                            _xlfn.IFS(                                AI31 = "Star Performer",                                5,                                AI31 = "High Performer",                                4,                                AI31 = "Good Performer",                                3,                                AI31 = "Meets Expectations",                                2,                                AI31 = "Low Performer",                                1                            ) * 0.325                        ),                    {1,"Low";2,"Medium";4,"High"},                    2,                    TRUE                ),                VLOOKUP(                    _xlfn.IFS(                        AJ31 = "Star Performer",                        5,                        AJ31 = "High Performer",                        4,                        AJ31 = "Good Performer",                        3,                        AJ31 = "Meets Expectations",                        2,                        AJ31 = "Low Performer",                        1                    ),                    {1,"Low";2,"Medium";4,"High"},                    2,                    TRUE                )            )        ),        ""    ))</f>
        <v/>
      </c>
      <c r="AM31" t="str">
        <f t="shared" ca="1" si="0"/>
        <v/>
      </c>
      <c r="AN31" t="s">
        <v>349</v>
      </c>
      <c r="AO31" t="s">
        <v>350</v>
      </c>
      <c r="AP31" t="s">
        <v>351</v>
      </c>
      <c r="AQ31" t="s">
        <v>352</v>
      </c>
      <c r="AR31" t="s">
        <v>215</v>
      </c>
      <c r="AS31" t="s">
        <v>105</v>
      </c>
      <c r="AT31" t="e">
        <f t="array" aca="1" ref="AT31" ca="1">_xlfn.IFS(AS31="Yes","G"&amp;VALUE(RIGHT(I31,1)+1),AS31="No", "NA",AS31="", "")</f>
        <v>#NAME?</v>
      </c>
      <c r="AV31" t="s">
        <v>105</v>
      </c>
      <c r="AX31" t="s">
        <v>185</v>
      </c>
      <c r="AY31" t="s">
        <v>91</v>
      </c>
      <c r="AZ31" t="s">
        <v>353</v>
      </c>
      <c r="BA31" t="s">
        <v>354</v>
      </c>
      <c r="BB31" t="s">
        <v>89</v>
      </c>
      <c r="BC31" t="s">
        <v>87</v>
      </c>
      <c r="BD31" t="s">
        <v>354</v>
      </c>
      <c r="BE31" t="s">
        <v>92</v>
      </c>
      <c r="BF31" t="s">
        <v>205</v>
      </c>
    </row>
    <row r="32" spans="1:58">
      <c r="A32" s="27">
        <v>10002019</v>
      </c>
      <c r="B32" s="31" t="s">
        <v>355</v>
      </c>
      <c r="C32" s="25" t="s">
        <v>64</v>
      </c>
      <c r="D32" s="27" t="s">
        <v>356</v>
      </c>
      <c r="E32" s="27" t="s">
        <v>357</v>
      </c>
      <c r="F32">
        <v>10002148</v>
      </c>
      <c r="G32" s="27" t="s">
        <v>357</v>
      </c>
      <c r="H32">
        <v>10002148</v>
      </c>
      <c r="I32" s="27" t="s">
        <v>199</v>
      </c>
      <c r="J32" s="27" t="s">
        <v>185</v>
      </c>
      <c r="K32" s="27" t="s">
        <v>96</v>
      </c>
      <c r="L32" s="28" t="s">
        <v>358</v>
      </c>
      <c r="N32" s="27" t="s">
        <v>359</v>
      </c>
      <c r="Q32" s="28" t="s">
        <v>72</v>
      </c>
      <c r="R32" t="s">
        <v>360</v>
      </c>
      <c r="S32" s="32">
        <v>30170</v>
      </c>
      <c r="T32" s="32">
        <v>40848</v>
      </c>
      <c r="U32">
        <v>2014</v>
      </c>
      <c r="V32" t="s">
        <v>361</v>
      </c>
      <c r="W32" s="30">
        <v>11.952777777777778</v>
      </c>
      <c r="X32">
        <v>4</v>
      </c>
      <c r="Y32" s="30">
        <v>15.952777777777778</v>
      </c>
      <c r="Z32" t="s">
        <v>77</v>
      </c>
      <c r="AA32" t="s">
        <v>75</v>
      </c>
      <c r="AB32" t="s">
        <v>77</v>
      </c>
      <c r="AC32" t="s">
        <v>77</v>
      </c>
      <c r="AD32" t="s">
        <v>77</v>
      </c>
      <c r="AE32" t="s">
        <v>77</v>
      </c>
      <c r="AF32" t="s">
        <v>77</v>
      </c>
      <c r="AG32" t="str">
        <f>IFERROR(VLOOKUP(AVERAGE(VLOOKUP(AC32,'[1]Data Validation Reference'!$Y$1:$Z$3,2,FALSE),VLOOKUP(AD32,'[1]Data Validation Reference'!$Y$1:$Z$3,2,FALSE),VLOOKUP(AE32,'[1]Data Validation Reference'!$Y$1:$Z$3,2,FALSE),VLOOKUP(AF32,'[1]Data Validation Reference'!$Y$1:$Z$3,2,FALSE)),{0,"Low";1,"Medium";2,"High"},2,TRUE),"")</f>
        <v>High</v>
      </c>
      <c r="AH32" t="s">
        <v>114</v>
      </c>
      <c r="AI32" t="s">
        <v>113</v>
      </c>
      <c r="AJ32" t="s">
        <v>100</v>
      </c>
      <c r="AK32" t="str">
        <f t="array" aca="1" ref="AK32" ca="1">IFERROR(IF(AND(AH32&lt;&gt;"New Joinee",AI32&lt;&gt;"New Joinee",AJ32&lt;&gt;"New Joinee"),(_xlfn.IFS(AJ32="Star Performer",5,AJ32="High Performer",4,AJ32="Good Performer",3,AJ32="Meets Expectations",2,AJ32="Low Performer",1)*0.5)+(_xlfn.IFS(AI32="Star Performer",5,AI32="High Performer",4,AI32="Good Performer",3,AI32="Meets Expectations",2,AI32="Low Performer",1)*0.3)+(_xlfn.IFS(AH32="Star Performer",5,AH32="High Performer",4,AH32="Good Performer",3,AH32="Meets Expectations",2,AH32="Low Performer",1)*0.2),IF(AND(AH32="New Joinee",AI32&lt;&gt;"New Joinee"),(_xlfn.IFS(AJ32="Star Performer",5,AJ32="High Performer",4,AJ32="Good Performer",3,AJ32="Meets Expectations",2,AJ32="Low Performer",1)*0.675)+(_xlfn.IFS(AI32="Star Performer",5,AI32="High Performer",4,AI32="Good Performer",3,AI32="Meets Expectations",2,AI32="Low Performer",1)*0.325),_xlfn.IFS(AJ32="Star Performer",5,AJ32="High Performer",4,AJ32="Good Performer",3,AJ32="Meets Expectations",2,AJ32="Low Performer",1))),"")</f>
        <v/>
      </c>
      <c r="AL32" t="str">
        <f t="array" aca="1" ref="AL32" ca="1">IF(    AK32 = "",    "",    IFERROR(        IF(            AND(AH32 &lt;&gt; "New Joinee", AI32 &lt;&gt; "New Joinee", AJ32 &lt;&gt; "New Joinee"),            VLOOKUP(                (                    _xlfn.IFS(                        AJ32 = "Star Performer",                        5,                        AJ32 = "High Performer",                        4,                        AJ32 = "Good Performer",                        3,                        AJ32 = "Meets Expectations",                        2,                        AJ32 = "Low Performer",                        1                    ) * 0.5                ) +                    (                        _xlfn.IFS(                            AI32 = "Star Performer",                            5,                            AI32 = "High Performer",                            4,                            AI32 = "Good Performer",                            3,                            AI32 = "Meets Expectations",                            2,                            AI32 = "Low Performer",                            1                        ) * 0.3                    ) +                    (                        _xlfn.IFS(                            AH32 = "Star Performer",                            5,                            AH32 = "High Performer",                            4,                            AH32 = "Good Performer",                            3,                            AH32 = "Meets Expectations",                            2,                            AH32 = "Low Performer",                            1                        ) * 0.2                    ),                {1,"Low";2,"Medium";4,"High"},                2,                TRUE            ),            IF(                AND(AH32 = "New Joinee", AI32 &lt;&gt; "New Joinee"),                VLOOKUP(                    (                        _xlfn.IFS(                            AJ32 = "Star Performer",                            5,                            AJ32 = "High Performer",                            4,                            AJ32 = "Good Performer",                            3,                            AJ32 = "Meets Expectations",                            2,                            AJ32 = "Low Performer",                            1                        ) * 0.675                    ) +                        (                            _xlfn.IFS(                                AI32 = "Star Performer",                                5,                                AI32 = "High Performer",                                4,                                AI32 = "Good Performer",                                3,                                AI32 = "Meets Expectations",                                2,                                AI32 = "Low Performer",                                1                            ) * 0.325                        ),                    {1,"Low";2,"Medium";4,"High"},                    2,                    TRUE                ),                VLOOKUP(                    _xlfn.IFS(                        AJ32 = "Star Performer",                        5,                        AJ32 = "High Performer",                        4,                        AJ32 = "Good Performer",                        3,                        AJ32 = "Meets Expectations",                        2,                        AJ32 = "Low Performer",                        1                    ),                    {1,"Low";2,"Medium";4,"High"},                    2,                    TRUE                )            )        ),        ""    ))</f>
        <v/>
      </c>
      <c r="AM32" t="str">
        <f t="shared" ca="1" si="0"/>
        <v/>
      </c>
      <c r="AN32" t="s">
        <v>362</v>
      </c>
      <c r="AO32" t="s">
        <v>363</v>
      </c>
      <c r="AP32" t="s">
        <v>364</v>
      </c>
      <c r="AR32" t="s">
        <v>365</v>
      </c>
      <c r="AS32" t="s">
        <v>85</v>
      </c>
      <c r="AT32" t="e">
        <f t="array" aca="1" ref="AT32" ca="1">_xlfn.IFS(AS32="Yes","G"&amp;VALUE(RIGHT(I32,1)+1),AS32="No", "NA",AS32="", "")</f>
        <v>#NAME?</v>
      </c>
      <c r="AV32" t="s">
        <v>343</v>
      </c>
      <c r="AX32" t="s">
        <v>118</v>
      </c>
      <c r="AY32" t="s">
        <v>92</v>
      </c>
      <c r="AZ32" t="s">
        <v>366</v>
      </c>
      <c r="BA32" t="s">
        <v>305</v>
      </c>
      <c r="BB32" t="s">
        <v>304</v>
      </c>
      <c r="BC32" t="s">
        <v>92</v>
      </c>
      <c r="BD32" t="s">
        <v>305</v>
      </c>
      <c r="BE32" t="s">
        <v>92</v>
      </c>
      <c r="BF32" t="s">
        <v>145</v>
      </c>
    </row>
    <row r="33" spans="1:58">
      <c r="A33" s="27">
        <v>10002421</v>
      </c>
      <c r="B33" t="s">
        <v>367</v>
      </c>
      <c r="C33" s="28" t="s">
        <v>134</v>
      </c>
      <c r="D33" s="27" t="s">
        <v>368</v>
      </c>
      <c r="E33" s="27" t="s">
        <v>369</v>
      </c>
      <c r="F33">
        <v>10002514</v>
      </c>
      <c r="G33" s="27" t="s">
        <v>357</v>
      </c>
      <c r="H33">
        <v>10002148</v>
      </c>
      <c r="I33" s="27" t="s">
        <v>176</v>
      </c>
      <c r="J33" s="27" t="s">
        <v>118</v>
      </c>
      <c r="K33" s="27" t="s">
        <v>96</v>
      </c>
      <c r="L33" s="28" t="s">
        <v>358</v>
      </c>
      <c r="N33" s="27" t="s">
        <v>71</v>
      </c>
      <c r="Q33" s="28" t="s">
        <v>72</v>
      </c>
      <c r="R33" t="s">
        <v>151</v>
      </c>
      <c r="S33" s="32">
        <v>30272</v>
      </c>
      <c r="T33" s="32">
        <v>44743</v>
      </c>
      <c r="V33" t="s">
        <v>370</v>
      </c>
      <c r="W33" s="30">
        <v>1.2861111111111112</v>
      </c>
      <c r="X33">
        <v>12</v>
      </c>
      <c r="Y33" s="30">
        <v>13.286111111111111</v>
      </c>
      <c r="Z33" t="s">
        <v>77</v>
      </c>
      <c r="AA33" t="s">
        <v>75</v>
      </c>
      <c r="AB33" t="s">
        <v>77</v>
      </c>
      <c r="AC33" t="s">
        <v>77</v>
      </c>
      <c r="AD33" t="s">
        <v>77</v>
      </c>
      <c r="AE33" t="s">
        <v>77</v>
      </c>
      <c r="AF33" t="s">
        <v>76</v>
      </c>
      <c r="AG33" t="str">
        <f>IFERROR(VLOOKUP(AVERAGE(VLOOKUP(AC33,'[1]Data Validation Reference'!$Y$1:$Z$3,2,FALSE),VLOOKUP(AD33,'[1]Data Validation Reference'!$Y$1:$Z$3,2,FALSE),VLOOKUP(AE33,'[1]Data Validation Reference'!$Y$1:$Z$3,2,FALSE),VLOOKUP(AF33,'[1]Data Validation Reference'!$Y$1:$Z$3,2,FALSE)),{0,"Low";1,"Medium";2,"High"},2,TRUE),"")</f>
        <v>Medium</v>
      </c>
      <c r="AH33" t="s">
        <v>78</v>
      </c>
      <c r="AI33" t="s">
        <v>78</v>
      </c>
      <c r="AJ33" t="s">
        <v>79</v>
      </c>
      <c r="AK33" t="str">
        <f t="array" aca="1" ref="AK33" ca="1">IFERROR(IF(AND(AH33&lt;&gt;"New Joinee",AI33&lt;&gt;"New Joinee",AJ33&lt;&gt;"New Joinee"),(_xlfn.IFS(AJ33="Star Performer",5,AJ33="High Performer",4,AJ33="Good Performer",3,AJ33="Meets Expectations",2,AJ33="Low Performer",1)*0.5)+(_xlfn.IFS(AI33="Star Performer",5,AI33="High Performer",4,AI33="Good Performer",3,AI33="Meets Expectations",2,AI33="Low Performer",1)*0.3)+(_xlfn.IFS(AH33="Star Performer",5,AH33="High Performer",4,AH33="Good Performer",3,AH33="Meets Expectations",2,AH33="Low Performer",1)*0.2),IF(AND(AH33="New Joinee",AI33&lt;&gt;"New Joinee"),(_xlfn.IFS(AJ33="Star Performer",5,AJ33="High Performer",4,AJ33="Good Performer",3,AJ33="Meets Expectations",2,AJ33="Low Performer",1)*0.675)+(_xlfn.IFS(AI33="Star Performer",5,AI33="High Performer",4,AI33="Good Performer",3,AI33="Meets Expectations",2,AI33="Low Performer",1)*0.325),_xlfn.IFS(AJ33="Star Performer",5,AJ33="High Performer",4,AJ33="Good Performer",3,AJ33="Meets Expectations",2,AJ33="Low Performer",1))),"")</f>
        <v/>
      </c>
      <c r="AL33" t="str">
        <f t="array" aca="1" ref="AL33" ca="1">IF(    AK33 = "",    "",    IFERROR(        IF(            AND(AH33 &lt;&gt; "New Joinee", AI33 &lt;&gt; "New Joinee", AJ33 &lt;&gt; "New Joinee"),            VLOOKUP(                (                    _xlfn.IFS(                        AJ33 = "Star Performer",                        5,                        AJ33 = "High Performer",                        4,                        AJ33 = "Good Performer",                        3,                        AJ33 = "Meets Expectations",                        2,                        AJ33 = "Low Performer",                        1                    ) * 0.5                ) +                    (                        _xlfn.IFS(                            AI33 = "Star Performer",                            5,                            AI33 = "High Performer",                            4,                            AI33 = "Good Performer",                            3,                            AI33 = "Meets Expectations",                            2,                            AI33 = "Low Performer",                            1                        ) * 0.3                    ) +                    (                        _xlfn.IFS(                            AH33 = "Star Performer",                            5,                            AH33 = "High Performer",                            4,                            AH33 = "Good Performer",                            3,                            AH33 = "Meets Expectations",                            2,                            AH33 = "Low Performer",                            1                        ) * 0.2                    ),                {1,"Low";2,"Medium";4,"High"},                2,                TRUE            ),            IF(                AND(AH33 = "New Joinee", AI33 &lt;&gt; "New Joinee"),                VLOOKUP(                    (                        _xlfn.IFS(                            AJ33 = "Star Performer",                            5,                            AJ33 = "High Performer",                            4,                            AJ33 = "Good Performer",                            3,                            AJ33 = "Meets Expectations",                            2,                            AJ33 = "Low Performer",                            1                        ) * 0.675                    ) +                        (                            _xlfn.IFS(                                AI33 = "Star Performer",                                5,                                AI33 = "High Performer",                                4,                                AI33 = "Good Performer",                                3,                                AI33 = "Meets Expectations",                                2,                                AI33 = "Low Performer",                                1                            ) * 0.325                        ),                    {1,"Low";2,"Medium";4,"High"},                    2,                    TRUE                ),                VLOOKUP(                    _xlfn.IFS(                        AJ33 = "Star Performer",                        5,                        AJ33 = "High Performer",                        4,                        AJ33 = "Good Performer",                        3,                        AJ33 = "Meets Expectations",                        2,                        AJ33 = "Low Performer",                        1                    ),                    {1,"Low";2,"Medium";4,"High"},                    2,                    TRUE                )            )        ),        ""    ))</f>
        <v/>
      </c>
      <c r="AM33" t="str">
        <f t="shared" ca="1" si="0"/>
        <v/>
      </c>
      <c r="AN33" t="s">
        <v>371</v>
      </c>
      <c r="AO33" t="s">
        <v>372</v>
      </c>
      <c r="AP33" t="s">
        <v>373</v>
      </c>
      <c r="AQ33" t="s">
        <v>374</v>
      </c>
      <c r="AR33" t="s">
        <v>215</v>
      </c>
      <c r="AS33" t="s">
        <v>105</v>
      </c>
      <c r="AT33" t="e">
        <f t="array" aca="1" ref="AT33" ca="1">_xlfn.IFS(AS33="Yes","G"&amp;VALUE(RIGHT(I33,1)+1),AS33="No", "NA",AS33="", "")</f>
        <v>#NAME?</v>
      </c>
      <c r="AU33" s="40"/>
      <c r="AV33" t="s">
        <v>85</v>
      </c>
      <c r="AX33" t="s">
        <v>185</v>
      </c>
      <c r="AY33" t="s">
        <v>158</v>
      </c>
      <c r="AZ33" t="s">
        <v>106</v>
      </c>
      <c r="BA33" t="s">
        <v>375</v>
      </c>
      <c r="BB33" t="s">
        <v>267</v>
      </c>
      <c r="BC33" t="s">
        <v>92</v>
      </c>
      <c r="BD33" t="s">
        <v>375</v>
      </c>
      <c r="BE33" t="s">
        <v>92</v>
      </c>
      <c r="BF33" t="s">
        <v>160</v>
      </c>
    </row>
    <row r="34" spans="1:58">
      <c r="A34" s="27">
        <v>10002414</v>
      </c>
      <c r="B34" s="31" t="s">
        <v>376</v>
      </c>
      <c r="C34" s="28" t="s">
        <v>134</v>
      </c>
      <c r="D34" s="27" t="s">
        <v>377</v>
      </c>
      <c r="E34" s="27" t="s">
        <v>369</v>
      </c>
      <c r="F34">
        <v>10002514</v>
      </c>
      <c r="G34" s="27" t="s">
        <v>357</v>
      </c>
      <c r="H34">
        <v>10002148</v>
      </c>
      <c r="I34" s="27" t="s">
        <v>199</v>
      </c>
      <c r="J34" s="27" t="s">
        <v>185</v>
      </c>
      <c r="K34" s="27" t="s">
        <v>96</v>
      </c>
      <c r="L34" s="28" t="s">
        <v>358</v>
      </c>
      <c r="N34" s="27" t="s">
        <v>71</v>
      </c>
      <c r="Q34" s="28" t="s">
        <v>72</v>
      </c>
      <c r="R34" t="s">
        <v>378</v>
      </c>
      <c r="S34" s="32">
        <v>28090</v>
      </c>
      <c r="T34" s="32">
        <v>44713</v>
      </c>
      <c r="V34" t="s">
        <v>379</v>
      </c>
      <c r="W34" s="30">
        <v>1.3694444444444445</v>
      </c>
      <c r="X34">
        <v>24</v>
      </c>
      <c r="Y34" s="30">
        <v>25.369444444444444</v>
      </c>
      <c r="Z34" t="s">
        <v>77</v>
      </c>
      <c r="AA34" t="s">
        <v>75</v>
      </c>
      <c r="AB34" t="s">
        <v>77</v>
      </c>
      <c r="AC34" t="s">
        <v>77</v>
      </c>
      <c r="AD34" t="s">
        <v>77</v>
      </c>
      <c r="AE34" t="s">
        <v>77</v>
      </c>
      <c r="AF34" t="s">
        <v>76</v>
      </c>
      <c r="AG34" t="str">
        <f>IFERROR(VLOOKUP(AVERAGE(VLOOKUP(AC34,'[1]Data Validation Reference'!$Y$1:$Z$3,2,FALSE),VLOOKUP(AD34,'[1]Data Validation Reference'!$Y$1:$Z$3,2,FALSE),VLOOKUP(AE34,'[1]Data Validation Reference'!$Y$1:$Z$3,2,FALSE),VLOOKUP(AF34,'[1]Data Validation Reference'!$Y$1:$Z$3,2,FALSE)),{0,"Low";1,"Medium";2,"High"},2,TRUE),"")</f>
        <v>Medium</v>
      </c>
      <c r="AH34" t="s">
        <v>78</v>
      </c>
      <c r="AI34" t="s">
        <v>78</v>
      </c>
      <c r="AJ34" t="s">
        <v>114</v>
      </c>
      <c r="AK34" t="str">
        <f t="array" aca="1" ref="AK34" ca="1">IFERROR(IF(AND(AH34&lt;&gt;"New Joinee",AI34&lt;&gt;"New Joinee",AJ34&lt;&gt;"New Joinee"),(_xlfn.IFS(AJ34="Star Performer",5,AJ34="High Performer",4,AJ34="Good Performer",3,AJ34="Meets Expectations",2,AJ34="Low Performer",1)*0.5)+(_xlfn.IFS(AI34="Star Performer",5,AI34="High Performer",4,AI34="Good Performer",3,AI34="Meets Expectations",2,AI34="Low Performer",1)*0.3)+(_xlfn.IFS(AH34="Star Performer",5,AH34="High Performer",4,AH34="Good Performer",3,AH34="Meets Expectations",2,AH34="Low Performer",1)*0.2),IF(AND(AH34="New Joinee",AI34&lt;&gt;"New Joinee"),(_xlfn.IFS(AJ34="Star Performer",5,AJ34="High Performer",4,AJ34="Good Performer",3,AJ34="Meets Expectations",2,AJ34="Low Performer",1)*0.675)+(_xlfn.IFS(AI34="Star Performer",5,AI34="High Performer",4,AI34="Good Performer",3,AI34="Meets Expectations",2,AI34="Low Performer",1)*0.325),_xlfn.IFS(AJ34="Star Performer",5,AJ34="High Performer",4,AJ34="Good Performer",3,AJ34="Meets Expectations",2,AJ34="Low Performer",1))),"")</f>
        <v/>
      </c>
      <c r="AL34" t="str">
        <f t="array" aca="1" ref="AL34" ca="1">IF(    AK34 = "",    "",    IFERROR(        IF(            AND(AH34 &lt;&gt; "New Joinee", AI34 &lt;&gt; "New Joinee", AJ34 &lt;&gt; "New Joinee"),            VLOOKUP(                (                    _xlfn.IFS(                        AJ34 = "Star Performer",                        5,                        AJ34 = "High Performer",                        4,                        AJ34 = "Good Performer",                        3,                        AJ34 = "Meets Expectations",                        2,                        AJ34 = "Low Performer",                        1                    ) * 0.5                ) +                    (                        _xlfn.IFS(                            AI34 = "Star Performer",                            5,                            AI34 = "High Performer",                            4,                            AI34 = "Good Performer",                            3,                            AI34 = "Meets Expectations",                            2,                            AI34 = "Low Performer",                            1                        ) * 0.3                    ) +                    (                        _xlfn.IFS(                            AH34 = "Star Performer",                            5,                            AH34 = "High Performer",                            4,                            AH34 = "Good Performer",                            3,                            AH34 = "Meets Expectations",                            2,                            AH34 = "Low Performer",                            1                        ) * 0.2                    ),                {1,"Low";2,"Medium";4,"High"},                2,                TRUE            ),            IF(                AND(AH34 = "New Joinee", AI34 &lt;&gt; "New Joinee"),                VLOOKUP(                    (                        _xlfn.IFS(                            AJ34 = "Star Performer",                            5,                            AJ34 = "High Performer",                            4,                            AJ34 = "Good Performer",                            3,                            AJ34 = "Meets Expectations",                            2,                            AJ34 = "Low Performer",                            1                        ) * 0.675                    ) +                        (                            _xlfn.IFS(                                AI34 = "Star Performer",                                5,                                AI34 = "High Performer",                                4,                                AI34 = "Good Performer",                                3,                                AI34 = "Meets Expectations",                                2,                                AI34 = "Low Performer",                                1                            ) * 0.325                        ),                    {1,"Low";2,"Medium";4,"High"},                    2,                    TRUE                ),                VLOOKUP(                    _xlfn.IFS(                        AJ34 = "Star Performer",                        5,                        AJ34 = "High Performer",                        4,                        AJ34 = "Good Performer",                        3,                        AJ34 = "Meets Expectations",                        2,                        AJ34 = "Low Performer",                        1                    ),                    {1,"Low";2,"Medium";4,"High"},                    2,                    TRUE                )            )        ),        ""    ))</f>
        <v/>
      </c>
      <c r="AM34" t="str">
        <f t="shared" ca="1" si="0"/>
        <v/>
      </c>
      <c r="AN34" t="s">
        <v>380</v>
      </c>
      <c r="AO34" t="s">
        <v>381</v>
      </c>
      <c r="AP34" t="s">
        <v>373</v>
      </c>
      <c r="AQ34" t="s">
        <v>374</v>
      </c>
      <c r="AR34" t="s">
        <v>215</v>
      </c>
      <c r="AS34" t="s">
        <v>85</v>
      </c>
      <c r="AT34" t="e">
        <f t="array" aca="1" ref="AT34" ca="1">_xlfn.IFS(AS34="Yes","G"&amp;VALUE(RIGHT(I34,1)+1),AS34="No", "NA",AS34="", "")</f>
        <v>#NAME?</v>
      </c>
      <c r="AV34" t="s">
        <v>85</v>
      </c>
      <c r="AX34" t="s">
        <v>265</v>
      </c>
      <c r="AY34" t="s">
        <v>92</v>
      </c>
      <c r="AZ34" t="s">
        <v>382</v>
      </c>
      <c r="BA34" t="s">
        <v>383</v>
      </c>
      <c r="BB34" t="s">
        <v>331</v>
      </c>
      <c r="BC34" t="s">
        <v>91</v>
      </c>
      <c r="BD34" t="s">
        <v>383</v>
      </c>
      <c r="BE34" t="s">
        <v>92</v>
      </c>
      <c r="BF34" t="s">
        <v>173</v>
      </c>
    </row>
    <row r="35" spans="1:58">
      <c r="A35" s="27">
        <v>10002453</v>
      </c>
      <c r="B35" s="31" t="s">
        <v>384</v>
      </c>
      <c r="C35" s="25" t="s">
        <v>64</v>
      </c>
      <c r="D35" s="27" t="s">
        <v>385</v>
      </c>
      <c r="E35" s="27" t="s">
        <v>386</v>
      </c>
      <c r="F35">
        <v>10002260</v>
      </c>
      <c r="G35" s="27" t="s">
        <v>387</v>
      </c>
      <c r="H35">
        <v>10002169</v>
      </c>
      <c r="I35" s="27" t="s">
        <v>136</v>
      </c>
      <c r="J35" s="27" t="s">
        <v>137</v>
      </c>
      <c r="K35" s="27" t="s">
        <v>96</v>
      </c>
      <c r="L35" s="28" t="s">
        <v>388</v>
      </c>
      <c r="N35" s="27" t="s">
        <v>71</v>
      </c>
      <c r="Q35" s="28" t="s">
        <v>72</v>
      </c>
      <c r="R35" t="s">
        <v>151</v>
      </c>
      <c r="S35" s="32">
        <v>33869</v>
      </c>
      <c r="T35" s="32">
        <v>44837</v>
      </c>
      <c r="V35" t="s">
        <v>389</v>
      </c>
      <c r="W35" s="30">
        <v>1.0305555555555554</v>
      </c>
      <c r="X35">
        <v>4.4000000000000004</v>
      </c>
      <c r="Y35" s="30">
        <v>5.4305555555555554</v>
      </c>
      <c r="Z35" t="s">
        <v>77</v>
      </c>
      <c r="AA35" t="s">
        <v>76</v>
      </c>
      <c r="AB35" t="s">
        <v>77</v>
      </c>
      <c r="AC35" t="s">
        <v>75</v>
      </c>
      <c r="AD35" t="s">
        <v>75</v>
      </c>
      <c r="AE35" t="s">
        <v>75</v>
      </c>
      <c r="AF35" t="s">
        <v>75</v>
      </c>
      <c r="AG35" t="str">
        <f>IFERROR(VLOOKUP(AVERAGE(VLOOKUP(AC35,'[1]Data Validation Reference'!$Y$1:$Z$3,2,FALSE),VLOOKUP(AD35,'[1]Data Validation Reference'!$Y$1:$Z$3,2,FALSE),VLOOKUP(AE35,'[1]Data Validation Reference'!$Y$1:$Z$3,2,FALSE),VLOOKUP(AF35,'[1]Data Validation Reference'!$Y$1:$Z$3,2,FALSE)),{0,"Low";1,"Medium";2,"High"},2,TRUE),"")</f>
        <v>High</v>
      </c>
      <c r="AH35" t="s">
        <v>78</v>
      </c>
      <c r="AI35" t="s">
        <v>78</v>
      </c>
      <c r="AJ35" t="s">
        <v>79</v>
      </c>
      <c r="AK35" t="str">
        <f t="array" aca="1" ref="AK35" ca="1">IFERROR(IF(AND(AH35&lt;&gt;"New Joinee",AI35&lt;&gt;"New Joinee",AJ35&lt;&gt;"New Joinee"),(_xlfn.IFS(AJ35="Star Performer",5,AJ35="High Performer",4,AJ35="Good Performer",3,AJ35="Meets Expectations",2,AJ35="Low Performer",1)*0.5)+(_xlfn.IFS(AI35="Star Performer",5,AI35="High Performer",4,AI35="Good Performer",3,AI35="Meets Expectations",2,AI35="Low Performer",1)*0.3)+(_xlfn.IFS(AH35="Star Performer",5,AH35="High Performer",4,AH35="Good Performer",3,AH35="Meets Expectations",2,AH35="Low Performer",1)*0.2),IF(AND(AH35="New Joinee",AI35&lt;&gt;"New Joinee"),(_xlfn.IFS(AJ35="Star Performer",5,AJ35="High Performer",4,AJ35="Good Performer",3,AJ35="Meets Expectations",2,AJ35="Low Performer",1)*0.675)+(_xlfn.IFS(AI35="Star Performer",5,AI35="High Performer",4,AI35="Good Performer",3,AI35="Meets Expectations",2,AI35="Low Performer",1)*0.325),_xlfn.IFS(AJ35="Star Performer",5,AJ35="High Performer",4,AJ35="Good Performer",3,AJ35="Meets Expectations",2,AJ35="Low Performer",1))),"")</f>
        <v/>
      </c>
      <c r="AL35" t="str">
        <f t="array" aca="1" ref="AL35" ca="1">IF(    AK35 = "",    "",    IFERROR(        IF(            AND(AH35 &lt;&gt; "New Joinee", AI35 &lt;&gt; "New Joinee", AJ35 &lt;&gt; "New Joinee"),            VLOOKUP(                (                    _xlfn.IFS(                        AJ35 = "Star Performer",                        5,                        AJ35 = "High Performer",                        4,                        AJ35 = "Good Performer",                        3,                        AJ35 = "Meets Expectations",                        2,                        AJ35 = "Low Performer",                        1                    ) * 0.5                ) +                    (                        _xlfn.IFS(                            AI35 = "Star Performer",                            5,                            AI35 = "High Performer",                            4,                            AI35 = "Good Performer",                            3,                            AI35 = "Meets Expectations",                            2,                            AI35 = "Low Performer",                            1                        ) * 0.3                    ) +                    (                        _xlfn.IFS(                            AH35 = "Star Performer",                            5,                            AH35 = "High Performer",                            4,                            AH35 = "Good Performer",                            3,                            AH35 = "Meets Expectations",                            2,                            AH35 = "Low Performer",                            1                        ) * 0.2                    ),                {1,"Low";2,"Medium";4,"High"},                2,                TRUE            ),            IF(                AND(AH35 = "New Joinee", AI35 &lt;&gt; "New Joinee"),                VLOOKUP(                    (                        _xlfn.IFS(                            AJ35 = "Star Performer",                            5,                            AJ35 = "High Performer",                            4,                            AJ35 = "Good Performer",                            3,                            AJ35 = "Meets Expectations",                            2,                            AJ35 = "Low Performer",                            1                        ) * 0.675                    ) +                        (                            _xlfn.IFS(                                AI35 = "Star Performer",                                5,                                AI35 = "High Performer",                                4,                                AI35 = "Good Performer",                                3,                                AI35 = "Meets Expectations",                                2,                                AI35 = "Low Performer",                                1                            ) * 0.325                        ),                    {1,"Low";2,"Medium";4,"High"},                    2,                    TRUE                ),                VLOOKUP(                    _xlfn.IFS(                        AJ35 = "Star Performer",                        5,                        AJ35 = "High Performer",                        4,                        AJ35 = "Good Performer",                        3,                        AJ35 = "Meets Expectations",                        2,                        AJ35 = "Low Performer",                        1                    ),                    {1,"Low";2,"Medium";4,"High"},                    2,                    TRUE                )            )        ),        ""    ))</f>
        <v/>
      </c>
      <c r="AM35" t="str">
        <f t="shared" ca="1" si="0"/>
        <v/>
      </c>
      <c r="AR35" t="s">
        <v>140</v>
      </c>
      <c r="AS35" t="s">
        <v>105</v>
      </c>
      <c r="AT35" t="e">
        <f t="array" aca="1" ref="AT35" ca="1">_xlfn.IFS(AS35="Yes","G"&amp;VALUE(RIGHT(I35,1)+1),AS35="No", "NA",AS35="", "")</f>
        <v>#NAME?</v>
      </c>
      <c r="AV35" t="s">
        <v>105</v>
      </c>
      <c r="AX35" t="s">
        <v>118</v>
      </c>
      <c r="AY35" t="s">
        <v>87</v>
      </c>
      <c r="AZ35" t="s">
        <v>390</v>
      </c>
      <c r="BA35" t="s">
        <v>391</v>
      </c>
      <c r="BB35" t="s">
        <v>120</v>
      </c>
      <c r="BC35" t="s">
        <v>92</v>
      </c>
      <c r="BD35" t="s">
        <v>391</v>
      </c>
      <c r="BE35" t="s">
        <v>92</v>
      </c>
      <c r="BF35" t="s">
        <v>205</v>
      </c>
    </row>
    <row r="36" spans="1:58">
      <c r="A36" s="33">
        <v>50000049</v>
      </c>
      <c r="B36" t="s">
        <v>188</v>
      </c>
      <c r="C36" s="28" t="s">
        <v>64</v>
      </c>
      <c r="D36" s="40" t="s">
        <v>392</v>
      </c>
      <c r="E36" s="33" t="s">
        <v>393</v>
      </c>
      <c r="F36">
        <v>10002390</v>
      </c>
      <c r="G36" s="33" t="s">
        <v>387</v>
      </c>
      <c r="H36">
        <v>10002169</v>
      </c>
      <c r="I36" s="27" t="s">
        <v>81</v>
      </c>
      <c r="J36" s="33" t="s">
        <v>233</v>
      </c>
      <c r="K36" s="33" t="s">
        <v>96</v>
      </c>
      <c r="L36" s="28" t="s">
        <v>388</v>
      </c>
      <c r="N36" s="27" t="s">
        <v>71</v>
      </c>
      <c r="Q36" s="28" t="s">
        <v>233</v>
      </c>
      <c r="R36" t="s">
        <v>394</v>
      </c>
      <c r="S36" s="42">
        <v>37074</v>
      </c>
      <c r="T36" s="42">
        <v>45078</v>
      </c>
      <c r="V36" t="s">
        <v>395</v>
      </c>
      <c r="W36" s="30">
        <v>0.36944444444444446</v>
      </c>
      <c r="X36">
        <v>0</v>
      </c>
      <c r="Y36" s="30">
        <v>0.36944444444444446</v>
      </c>
      <c r="Z36" t="s">
        <v>77</v>
      </c>
      <c r="AA36" t="s">
        <v>76</v>
      </c>
      <c r="AB36" t="s">
        <v>77</v>
      </c>
      <c r="AC36" t="s">
        <v>77</v>
      </c>
      <c r="AD36" t="s">
        <v>75</v>
      </c>
      <c r="AE36" t="s">
        <v>75</v>
      </c>
      <c r="AF36" t="s">
        <v>75</v>
      </c>
      <c r="AG36" t="str">
        <f>IFERROR(VLOOKUP(AVERAGE(VLOOKUP(AC36,'[1]Data Validation Reference'!$Y$1:$Z$3,2,FALSE),VLOOKUP(AD36,'[1]Data Validation Reference'!$Y$1:$Z$3,2,FALSE),VLOOKUP(AE36,'[1]Data Validation Reference'!$Y$1:$Z$3,2,FALSE),VLOOKUP(AF36,'[1]Data Validation Reference'!$Y$1:$Z$3,2,FALSE)),{0,"Low";1,"Medium";2,"High"},2,TRUE),"")</f>
        <v>High</v>
      </c>
      <c r="AH36" t="s">
        <v>78</v>
      </c>
      <c r="AI36" t="s">
        <v>78</v>
      </c>
      <c r="AJ36" t="s">
        <v>113</v>
      </c>
      <c r="AK36" t="str">
        <f t="array" aca="1" ref="AK36" ca="1">IFERROR(IF(AND(AH36&lt;&gt;"New Joinee",AI36&lt;&gt;"New Joinee",AJ36&lt;&gt;"New Joinee"),(_xlfn.IFS(AJ36="Star Performer",5,AJ36="High Performer",4,AJ36="Good Performer",3,AJ36="Meets Expectations",2,AJ36="Low Performer",1)*0.5)+(_xlfn.IFS(AI36="Star Performer",5,AI36="High Performer",4,AI36="Good Performer",3,AI36="Meets Expectations",2,AI36="Low Performer",1)*0.3)+(_xlfn.IFS(AH36="Star Performer",5,AH36="High Performer",4,AH36="Good Performer",3,AH36="Meets Expectations",2,AH36="Low Performer",1)*0.2),IF(AND(AH36="New Joinee",AI36&lt;&gt;"New Joinee"),(_xlfn.IFS(AJ36="Star Performer",5,AJ36="High Performer",4,AJ36="Good Performer",3,AJ36="Meets Expectations",2,AJ36="Low Performer",1)*0.675)+(_xlfn.IFS(AI36="Star Performer",5,AI36="High Performer",4,AI36="Good Performer",3,AI36="Meets Expectations",2,AI36="Low Performer",1)*0.325),_xlfn.IFS(AJ36="Star Performer",5,AJ36="High Performer",4,AJ36="Good Performer",3,AJ36="Meets Expectations",2,AJ36="Low Performer",1))),"")</f>
        <v/>
      </c>
      <c r="AL36" t="str">
        <f t="array" aca="1" ref="AL36" ca="1">IF(    AK36 = "",    "",    IFERROR(        IF(            AND(AH36 &lt;&gt; "New Joinee", AI36 &lt;&gt; "New Joinee", AJ36 &lt;&gt; "New Joinee"),            VLOOKUP(                (                    _xlfn.IFS(                        AJ36 = "Star Performer",                        5,                        AJ36 = "High Performer",                        4,                        AJ36 = "Good Performer",                        3,                        AJ36 = "Meets Expectations",                        2,                        AJ36 = "Low Performer",                        1                    ) * 0.5                ) +                    (                        _xlfn.IFS(                            AI36 = "Star Performer",                            5,                            AI36 = "High Performer",                            4,                            AI36 = "Good Performer",                            3,                            AI36 = "Meets Expectations",                            2,                            AI36 = "Low Performer",                            1                        ) * 0.3                    ) +                    (                        _xlfn.IFS(                            AH36 = "Star Performer",                            5,                            AH36 = "High Performer",                            4,                            AH36 = "Good Performer",                            3,                            AH36 = "Meets Expectations",                            2,                            AH36 = "Low Performer",                            1                        ) * 0.2                    ),                {1,"Low";2,"Medium";4,"High"},                2,                TRUE            ),            IF(                AND(AH36 = "New Joinee", AI36 &lt;&gt; "New Joinee"),                VLOOKUP(                    (                        _xlfn.IFS(                            AJ36 = "Star Performer",                            5,                            AJ36 = "High Performer",                            4,                            AJ36 = "Good Performer",                            3,                            AJ36 = "Meets Expectations",                            2,                            AJ36 = "Low Performer",                            1                        ) * 0.675                    ) +                        (                            _xlfn.IFS(                                AI36 = "Star Performer",                                5,                                AI36 = "High Performer",                                4,                                AI36 = "Good Performer",                                3,                                AI36 = "Meets Expectations",                                2,                                AI36 = "Low Performer",                                1                            ) * 0.325                        ),                    {1,"Low";2,"Medium";4,"High"},                    2,                    TRUE                ),                VLOOKUP(                    _xlfn.IFS(                        AJ36 = "Star Performer",                        5,                        AJ36 = "High Performer",                        4,                        AJ36 = "Good Performer",                        3,                        AJ36 = "Meets Expectations",                        2,                        AJ36 = "Low Performer",                        1                    ),                    {1,"Low";2,"Medium";4,"High"},                    2,                    TRUE                )            )        ),        ""    ))</f>
        <v/>
      </c>
      <c r="AM36" t="str">
        <f t="shared" ca="1" si="0"/>
        <v/>
      </c>
      <c r="AQ36" t="s">
        <v>226</v>
      </c>
      <c r="AS36" t="s">
        <v>105</v>
      </c>
      <c r="AT36" t="e">
        <f t="array" aca="1" ref="AT36" ca="1">_xlfn.IFS(AS36="Yes","G"&amp;VALUE(RIGHT(I36,1)+1),AS36="No", "NA",AS36="", "")</f>
        <v>#NAME?</v>
      </c>
      <c r="AU36" s="43" t="s">
        <v>396</v>
      </c>
      <c r="AV36" t="s">
        <v>85</v>
      </c>
      <c r="AX36" t="s">
        <v>149</v>
      </c>
      <c r="AY36" t="s">
        <v>92</v>
      </c>
      <c r="AZ36" t="s">
        <v>397</v>
      </c>
      <c r="BA36" t="s">
        <v>367</v>
      </c>
      <c r="BB36" t="s">
        <v>143</v>
      </c>
      <c r="BC36" t="s">
        <v>92</v>
      </c>
      <c r="BD36" t="s">
        <v>367</v>
      </c>
      <c r="BE36" t="s">
        <v>92</v>
      </c>
      <c r="BF36" t="s">
        <v>107</v>
      </c>
    </row>
    <row r="37" spans="1:58" ht="409.5">
      <c r="A37" s="27">
        <v>10002260</v>
      </c>
      <c r="B37" t="s">
        <v>386</v>
      </c>
      <c r="C37" s="25" t="s">
        <v>64</v>
      </c>
      <c r="D37" s="27" t="s">
        <v>398</v>
      </c>
      <c r="E37" s="27" t="s">
        <v>387</v>
      </c>
      <c r="F37">
        <v>10002169</v>
      </c>
      <c r="G37" s="27" t="s">
        <v>387</v>
      </c>
      <c r="H37">
        <v>10002169</v>
      </c>
      <c r="I37" s="27" t="s">
        <v>199</v>
      </c>
      <c r="J37" s="27" t="s">
        <v>185</v>
      </c>
      <c r="K37" s="27" t="s">
        <v>96</v>
      </c>
      <c r="L37" s="28" t="s">
        <v>388</v>
      </c>
      <c r="N37" s="33" t="s">
        <v>399</v>
      </c>
      <c r="Q37" s="28" t="s">
        <v>72</v>
      </c>
      <c r="R37" t="s">
        <v>400</v>
      </c>
      <c r="S37" s="32">
        <v>31308</v>
      </c>
      <c r="T37" s="32">
        <v>43283</v>
      </c>
      <c r="V37" t="s">
        <v>401</v>
      </c>
      <c r="W37" s="30">
        <v>5.2833333333333332</v>
      </c>
      <c r="X37">
        <v>10</v>
      </c>
      <c r="Y37" s="30">
        <v>15.283333333333333</v>
      </c>
      <c r="Z37" t="s">
        <v>77</v>
      </c>
      <c r="AA37" t="s">
        <v>75</v>
      </c>
      <c r="AB37" t="s">
        <v>75</v>
      </c>
      <c r="AC37" t="s">
        <v>77</v>
      </c>
      <c r="AD37" t="s">
        <v>77</v>
      </c>
      <c r="AE37" t="s">
        <v>77</v>
      </c>
      <c r="AF37" t="s">
        <v>77</v>
      </c>
      <c r="AG37" t="str">
        <f>IFERROR(VLOOKUP(AVERAGE(VLOOKUP(AC37,'[1]Data Validation Reference'!$Y$1:$Z$3,2,FALSE),VLOOKUP(AD37,'[1]Data Validation Reference'!$Y$1:$Z$3,2,FALSE),VLOOKUP(AE37,'[1]Data Validation Reference'!$Y$1:$Z$3,2,FALSE),VLOOKUP(AF37,'[1]Data Validation Reference'!$Y$1:$Z$3,2,FALSE)),{0,"Low";1,"Medium";2,"High"},2,TRUE),"")</f>
        <v>High</v>
      </c>
      <c r="AH37" t="s">
        <v>114</v>
      </c>
      <c r="AI37" t="s">
        <v>211</v>
      </c>
      <c r="AJ37" t="s">
        <v>100</v>
      </c>
      <c r="AK37" t="str">
        <f t="array" aca="1" ref="AK37" ca="1">IFERROR(IF(AND(AH37&lt;&gt;"New Joinee",AI37&lt;&gt;"New Joinee",AJ37&lt;&gt;"New Joinee"),(_xlfn.IFS(AJ37="Star Performer",5,AJ37="High Performer",4,AJ37="Good Performer",3,AJ37="Meets Expectations",2,AJ37="Low Performer",1)*0.5)+(_xlfn.IFS(AI37="Star Performer",5,AI37="High Performer",4,AI37="Good Performer",3,AI37="Meets Expectations",2,AI37="Low Performer",1)*0.3)+(_xlfn.IFS(AH37="Star Performer",5,AH37="High Performer",4,AH37="Good Performer",3,AH37="Meets Expectations",2,AH37="Low Performer",1)*0.2),IF(AND(AH37="New Joinee",AI37&lt;&gt;"New Joinee"),(_xlfn.IFS(AJ37="Star Performer",5,AJ37="High Performer",4,AJ37="Good Performer",3,AJ37="Meets Expectations",2,AJ37="Low Performer",1)*0.675)+(_xlfn.IFS(AI37="Star Performer",5,AI37="High Performer",4,AI37="Good Performer",3,AI37="Meets Expectations",2,AI37="Low Performer",1)*0.325),_xlfn.IFS(AJ37="Star Performer",5,AJ37="High Performer",4,AJ37="Good Performer",3,AJ37="Meets Expectations",2,AJ37="Low Performer",1))),"")</f>
        <v/>
      </c>
      <c r="AL37" t="str">
        <f t="array" aca="1" ref="AL37" ca="1">IF(    AK37 = "",    "",    IFERROR(        IF(            AND(AH37 &lt;&gt; "New Joinee", AI37 &lt;&gt; "New Joinee", AJ37 &lt;&gt; "New Joinee"),            VLOOKUP(                (                    _xlfn.IFS(                        AJ37 = "Star Performer",                        5,                        AJ37 = "High Performer",                        4,                        AJ37 = "Good Performer",                        3,                        AJ37 = "Meets Expectations",                        2,                        AJ37 = "Low Performer",                        1                    ) * 0.5                ) +                    (                        _xlfn.IFS(                            AI37 = "Star Performer",                            5,                            AI37 = "High Performer",                            4,                            AI37 = "Good Performer",                            3,                            AI37 = "Meets Expectations",                            2,                            AI37 = "Low Performer",                            1                        ) * 0.3                    ) +                    (                        _xlfn.IFS(                            AH37 = "Star Performer",                            5,                            AH37 = "High Performer",                            4,                            AH37 = "Good Performer",                            3,                            AH37 = "Meets Expectations",                            2,                            AH37 = "Low Performer",                            1                        ) * 0.2                    ),                {1,"Low";2,"Medium";4,"High"},                2,                TRUE            ),            IF(                AND(AH37 = "New Joinee", AI37 &lt;&gt; "New Joinee"),                VLOOKUP(                    (                        _xlfn.IFS(                            AJ37 = "Star Performer",                            5,                            AJ37 = "High Performer",                            4,                            AJ37 = "Good Performer",                            3,                            AJ37 = "Meets Expectations",                            2,                            AJ37 = "Low Performer",                            1                        ) * 0.675                    ) +                        (                            _xlfn.IFS(                                AI37 = "Star Performer",                                5,                                AI37 = "High Performer",                                4,                                AI37 = "Good Performer",                                3,                                AI37 = "Meets Expectations",                                2,                                AI37 = "Low Performer",                                1                            ) * 0.325                        ),                    {1,"Low";2,"Medium";4,"High"},                    2,                    TRUE                ),                VLOOKUP(                    _xlfn.IFS(                        AJ37 = "Star Performer",                        5,                        AJ37 = "High Performer",                        4,                        AJ37 = "Good Performer",                        3,                        AJ37 = "Meets Expectations",                        2,                        AJ37 = "Low Performer",                        1                    ),                    {1,"Low";2,"Medium";4,"High"},                    2,                    TRUE                )            )        ),        ""    ))</f>
        <v/>
      </c>
      <c r="AM37" t="str">
        <f t="shared" ca="1" si="0"/>
        <v/>
      </c>
      <c r="AN37" t="s">
        <v>402</v>
      </c>
      <c r="AO37" t="s">
        <v>403</v>
      </c>
      <c r="AP37" t="s">
        <v>403</v>
      </c>
      <c r="AQ37" t="s">
        <v>404</v>
      </c>
      <c r="AR37" s="36" t="s">
        <v>215</v>
      </c>
      <c r="AS37" t="s">
        <v>105</v>
      </c>
      <c r="AT37" t="e">
        <f t="array" aca="1" ref="AT37" ca="1">_xlfn.IFS(AS37="Yes","G"&amp;VALUE(RIGHT(I37,1)+1),AS37="No", "NA",AS37="", "")</f>
        <v>#NAME?</v>
      </c>
      <c r="AV37" t="s">
        <v>85</v>
      </c>
      <c r="AX37" t="s">
        <v>68</v>
      </c>
      <c r="AY37" t="s">
        <v>92</v>
      </c>
      <c r="AZ37" t="s">
        <v>142</v>
      </c>
      <c r="BA37" t="s">
        <v>321</v>
      </c>
      <c r="BB37" t="s">
        <v>386</v>
      </c>
      <c r="BC37" t="s">
        <v>92</v>
      </c>
      <c r="BD37" t="s">
        <v>321</v>
      </c>
      <c r="BE37" t="s">
        <v>92</v>
      </c>
      <c r="BF37" t="s">
        <v>160</v>
      </c>
    </row>
    <row r="38" spans="1:58" ht="409.5">
      <c r="A38" s="27">
        <v>10002390</v>
      </c>
      <c r="B38" t="s">
        <v>393</v>
      </c>
      <c r="C38" s="28" t="s">
        <v>134</v>
      </c>
      <c r="D38" s="27" t="s">
        <v>405</v>
      </c>
      <c r="E38" s="27" t="s">
        <v>387</v>
      </c>
      <c r="F38">
        <v>10002169</v>
      </c>
      <c r="G38" s="27" t="s">
        <v>387</v>
      </c>
      <c r="H38">
        <v>10002169</v>
      </c>
      <c r="I38" s="27" t="s">
        <v>176</v>
      </c>
      <c r="J38" s="27" t="s">
        <v>118</v>
      </c>
      <c r="K38" s="27" t="s">
        <v>96</v>
      </c>
      <c r="L38" s="28" t="s">
        <v>388</v>
      </c>
      <c r="N38" s="27" t="s">
        <v>71</v>
      </c>
      <c r="Q38" s="28" t="s">
        <v>72</v>
      </c>
      <c r="R38" t="s">
        <v>406</v>
      </c>
      <c r="S38" s="32">
        <v>29991</v>
      </c>
      <c r="T38" s="32">
        <v>44621</v>
      </c>
      <c r="V38" t="s">
        <v>407</v>
      </c>
      <c r="W38" s="30">
        <v>1.6194444444444445</v>
      </c>
      <c r="X38">
        <v>15</v>
      </c>
      <c r="Y38" s="30">
        <v>16.619444444444444</v>
      </c>
      <c r="Z38" t="s">
        <v>75</v>
      </c>
      <c r="AA38" t="s">
        <v>77</v>
      </c>
      <c r="AB38" t="s">
        <v>75</v>
      </c>
      <c r="AC38" t="s">
        <v>75</v>
      </c>
      <c r="AD38" t="s">
        <v>77</v>
      </c>
      <c r="AE38" t="s">
        <v>77</v>
      </c>
      <c r="AF38" t="s">
        <v>77</v>
      </c>
      <c r="AG38" t="str">
        <f>IFERROR(VLOOKUP(AVERAGE(VLOOKUP(AC38,'[1]Data Validation Reference'!$Y$1:$Z$3,2,FALSE),VLOOKUP(AD38,'[1]Data Validation Reference'!$Y$1:$Z$3,2,FALSE),VLOOKUP(AE38,'[1]Data Validation Reference'!$Y$1:$Z$3,2,FALSE),VLOOKUP(AF38,'[1]Data Validation Reference'!$Y$1:$Z$3,2,FALSE)),{0,"Low";1,"Medium";2,"High"},2,TRUE),"")</f>
        <v>High</v>
      </c>
      <c r="AH38" t="s">
        <v>78</v>
      </c>
      <c r="AI38" t="s">
        <v>78</v>
      </c>
      <c r="AJ38" t="s">
        <v>79</v>
      </c>
      <c r="AK38" t="str">
        <f t="array" aca="1" ref="AK38" ca="1">IFERROR(IF(AND(AH38&lt;&gt;"New Joinee",AI38&lt;&gt;"New Joinee",AJ38&lt;&gt;"New Joinee"),(_xlfn.IFS(AJ38="Star Performer",5,AJ38="High Performer",4,AJ38="Good Performer",3,AJ38="Meets Expectations",2,AJ38="Low Performer",1)*0.5)+(_xlfn.IFS(AI38="Star Performer",5,AI38="High Performer",4,AI38="Good Performer",3,AI38="Meets Expectations",2,AI38="Low Performer",1)*0.3)+(_xlfn.IFS(AH38="Star Performer",5,AH38="High Performer",4,AH38="Good Performer",3,AH38="Meets Expectations",2,AH38="Low Performer",1)*0.2),IF(AND(AH38="New Joinee",AI38&lt;&gt;"New Joinee"),(_xlfn.IFS(AJ38="Star Performer",5,AJ38="High Performer",4,AJ38="Good Performer",3,AJ38="Meets Expectations",2,AJ38="Low Performer",1)*0.675)+(_xlfn.IFS(AI38="Star Performer",5,AI38="High Performer",4,AI38="Good Performer",3,AI38="Meets Expectations",2,AI38="Low Performer",1)*0.325),_xlfn.IFS(AJ38="Star Performer",5,AJ38="High Performer",4,AJ38="Good Performer",3,AJ38="Meets Expectations",2,AJ38="Low Performer",1))),"")</f>
        <v/>
      </c>
      <c r="AL38" t="str">
        <f t="array" aca="1" ref="AL38" ca="1">IF(    AK38 = "",    "",    IFERROR(        IF(            AND(AH38 &lt;&gt; "New Joinee", AI38 &lt;&gt; "New Joinee", AJ38 &lt;&gt; "New Joinee"),            VLOOKUP(                (                    _xlfn.IFS(                        AJ38 = "Star Performer",                        5,                        AJ38 = "High Performer",                        4,                        AJ38 = "Good Performer",                        3,                        AJ38 = "Meets Expectations",                        2,                        AJ38 = "Low Performer",                        1                    ) * 0.5                ) +                    (                        _xlfn.IFS(                            AI38 = "Star Performer",                            5,                            AI38 = "High Performer",                            4,                            AI38 = "Good Performer",                            3,                            AI38 = "Meets Expectations",                            2,                            AI38 = "Low Performer",                            1                        ) * 0.3                    ) +                    (                        _xlfn.IFS(                            AH38 = "Star Performer",                            5,                            AH38 = "High Performer",                            4,                            AH38 = "Good Performer",                            3,                            AH38 = "Meets Expectations",                            2,                            AH38 = "Low Performer",                            1                        ) * 0.2                    ),                {1,"Low";2,"Medium";4,"High"},                2,                TRUE            ),            IF(                AND(AH38 = "New Joinee", AI38 &lt;&gt; "New Joinee"),                VLOOKUP(                    (                        _xlfn.IFS(                            AJ38 = "Star Performer",                            5,                            AJ38 = "High Performer",                            4,                            AJ38 = "Good Performer",                            3,                            AJ38 = "Meets Expectations",                            2,                            AJ38 = "Low Performer",                            1                        ) * 0.675                    ) +                        (                            _xlfn.IFS(                                AI38 = "Star Performer",                                5,                                AI38 = "High Performer",                                4,                                AI38 = "Good Performer",                                3,                                AI38 = "Meets Expectations",                                2,                                AI38 = "Low Performer",                                1                            ) * 0.325                        ),                    {1,"Low";2,"Medium";4,"High"},                    2,                    TRUE                ),                VLOOKUP(                    _xlfn.IFS(                        AJ38 = "Star Performer",                        5,                        AJ38 = "High Performer",                        4,                        AJ38 = "Good Performer",                        3,                        AJ38 = "Meets Expectations",                        2,                        AJ38 = "Low Performer",                        1                    ),                    {1,"Low";2,"Medium";4,"High"},                    2,                    TRUE                )            )        ),        ""    ))</f>
        <v/>
      </c>
      <c r="AM38" t="str">
        <f t="shared" ca="1" si="0"/>
        <v/>
      </c>
      <c r="AN38" t="s">
        <v>408</v>
      </c>
      <c r="AO38" t="s">
        <v>409</v>
      </c>
      <c r="AP38" t="s">
        <v>409</v>
      </c>
      <c r="AQ38" t="s">
        <v>410</v>
      </c>
      <c r="AR38" s="36" t="s">
        <v>215</v>
      </c>
      <c r="AS38" t="s">
        <v>105</v>
      </c>
      <c r="AT38" t="e">
        <f t="array" aca="1" ref="AT38" ca="1">_xlfn.IFS(AS38="Yes","G"&amp;VALUE(RIGHT(I38,1)+1),AS38="No", "NA",AS38="", "")</f>
        <v>#NAME?</v>
      </c>
      <c r="AV38" t="s">
        <v>85</v>
      </c>
      <c r="AX38" t="s">
        <v>185</v>
      </c>
      <c r="AY38" t="s">
        <v>92</v>
      </c>
      <c r="AZ38" t="s">
        <v>186</v>
      </c>
      <c r="BA38" t="s">
        <v>344</v>
      </c>
      <c r="BB38" t="s">
        <v>411</v>
      </c>
      <c r="BC38" t="s">
        <v>92</v>
      </c>
      <c r="BD38" t="s">
        <v>344</v>
      </c>
      <c r="BE38" t="s">
        <v>92</v>
      </c>
      <c r="BF38" t="s">
        <v>293</v>
      </c>
    </row>
    <row r="39" spans="1:58" ht="409.5">
      <c r="A39" s="27">
        <v>10002302</v>
      </c>
      <c r="B39" s="31" t="s">
        <v>412</v>
      </c>
      <c r="C39" s="28" t="s">
        <v>64</v>
      </c>
      <c r="D39" s="27" t="s">
        <v>413</v>
      </c>
      <c r="E39" s="27" t="s">
        <v>387</v>
      </c>
      <c r="F39">
        <v>10002169</v>
      </c>
      <c r="G39" s="27" t="s">
        <v>387</v>
      </c>
      <c r="H39">
        <v>10002169</v>
      </c>
      <c r="I39" s="27" t="s">
        <v>199</v>
      </c>
      <c r="J39" s="27" t="s">
        <v>185</v>
      </c>
      <c r="K39" s="27" t="s">
        <v>96</v>
      </c>
      <c r="L39" s="28" t="s">
        <v>388</v>
      </c>
      <c r="N39" s="33" t="s">
        <v>414</v>
      </c>
      <c r="Q39" s="28" t="s">
        <v>72</v>
      </c>
      <c r="R39" t="s">
        <v>415</v>
      </c>
      <c r="S39" s="32">
        <v>30841</v>
      </c>
      <c r="T39" s="32">
        <v>43678</v>
      </c>
      <c r="U39">
        <v>2022</v>
      </c>
      <c r="V39" t="s">
        <v>416</v>
      </c>
      <c r="W39" s="30">
        <v>4.2027777777777775</v>
      </c>
      <c r="X39">
        <v>10.26</v>
      </c>
      <c r="Y39" s="30">
        <v>14.462777777777777</v>
      </c>
      <c r="Z39" t="s">
        <v>77</v>
      </c>
      <c r="AA39" t="s">
        <v>77</v>
      </c>
      <c r="AB39" t="s">
        <v>77</v>
      </c>
      <c r="AC39" t="s">
        <v>77</v>
      </c>
      <c r="AD39" t="s">
        <v>75</v>
      </c>
      <c r="AE39" t="s">
        <v>77</v>
      </c>
      <c r="AF39" t="s">
        <v>77</v>
      </c>
      <c r="AG39" t="str">
        <f>IFERROR(VLOOKUP(AVERAGE(VLOOKUP(AC39,'[1]Data Validation Reference'!$Y$1:$Z$3,2,FALSE),VLOOKUP(AD39,'[1]Data Validation Reference'!$Y$1:$Z$3,2,FALSE),VLOOKUP(AE39,'[1]Data Validation Reference'!$Y$1:$Z$3,2,FALSE),VLOOKUP(AF39,'[1]Data Validation Reference'!$Y$1:$Z$3,2,FALSE)),{0,"Low";1,"Medium";2,"High"},2,TRUE),"")</f>
        <v>High</v>
      </c>
      <c r="AH39" t="s">
        <v>114</v>
      </c>
      <c r="AI39" t="s">
        <v>211</v>
      </c>
      <c r="AJ39" t="s">
        <v>79</v>
      </c>
      <c r="AK39" t="str">
        <f t="array" aca="1" ref="AK39" ca="1">IFERROR(IF(AND(AH39&lt;&gt;"New Joinee",AI39&lt;&gt;"New Joinee",AJ39&lt;&gt;"New Joinee"),(_xlfn.IFS(AJ39="Star Performer",5,AJ39="High Performer",4,AJ39="Good Performer",3,AJ39="Meets Expectations",2,AJ39="Low Performer",1)*0.5)+(_xlfn.IFS(AI39="Star Performer",5,AI39="High Performer",4,AI39="Good Performer",3,AI39="Meets Expectations",2,AI39="Low Performer",1)*0.3)+(_xlfn.IFS(AH39="Star Performer",5,AH39="High Performer",4,AH39="Good Performer",3,AH39="Meets Expectations",2,AH39="Low Performer",1)*0.2),IF(AND(AH39="New Joinee",AI39&lt;&gt;"New Joinee"),(_xlfn.IFS(AJ39="Star Performer",5,AJ39="High Performer",4,AJ39="Good Performer",3,AJ39="Meets Expectations",2,AJ39="Low Performer",1)*0.675)+(_xlfn.IFS(AI39="Star Performer",5,AI39="High Performer",4,AI39="Good Performer",3,AI39="Meets Expectations",2,AI39="Low Performer",1)*0.325),_xlfn.IFS(AJ39="Star Performer",5,AJ39="High Performer",4,AJ39="Good Performer",3,AJ39="Meets Expectations",2,AJ39="Low Performer",1))),"")</f>
        <v/>
      </c>
      <c r="AL39" t="str">
        <f t="array" aca="1" ref="AL39" ca="1">IF(    AK39 = "",    "",    IFERROR(        IF(            AND(AH39 &lt;&gt; "New Joinee", AI39 &lt;&gt; "New Joinee", AJ39 &lt;&gt; "New Joinee"),            VLOOKUP(                (                    _xlfn.IFS(                        AJ39 = "Star Performer",                        5,                        AJ39 = "High Performer",                        4,                        AJ39 = "Good Performer",                        3,                        AJ39 = "Meets Expectations",                        2,                        AJ39 = "Low Performer",                        1                    ) * 0.5                ) +                    (                        _xlfn.IFS(                            AI39 = "Star Performer",                            5,                            AI39 = "High Performer",                            4,                            AI39 = "Good Performer",                            3,                            AI39 = "Meets Expectations",                            2,                            AI39 = "Low Performer",                            1                        ) * 0.3                    ) +                    (                        _xlfn.IFS(                            AH39 = "Star Performer",                            5,                            AH39 = "High Performer",                            4,                            AH39 = "Good Performer",                            3,                            AH39 = "Meets Expectations",                            2,                            AH39 = "Low Performer",                            1                        ) * 0.2                    ),                {1,"Low";2,"Medium";4,"High"},                2,                TRUE            ),            IF(                AND(AH39 = "New Joinee", AI39 &lt;&gt; "New Joinee"),                VLOOKUP(                    (                        _xlfn.IFS(                            AJ39 = "Star Performer",                            5,                            AJ39 = "High Performer",                            4,                            AJ39 = "Good Performer",                            3,                            AJ39 = "Meets Expectations",                            2,                            AJ39 = "Low Performer",                            1                        ) * 0.675                    ) +                        (                            _xlfn.IFS(                                AI39 = "Star Performer",                                5,                                AI39 = "High Performer",                                4,                                AI39 = "Good Performer",                                3,                                AI39 = "Meets Expectations",                                2,                                AI39 = "Low Performer",                                1                            ) * 0.325                        ),                    {1,"Low";2,"Medium";4,"High"},                    2,                    TRUE                ),                VLOOKUP(                    _xlfn.IFS(                        AJ39 = "Star Performer",                        5,                        AJ39 = "High Performer",                        4,                        AJ39 = "Good Performer",                        3,                        AJ39 = "Meets Expectations",                        2,                        AJ39 = "Low Performer",                        1                    ),                    {1,"Low";2,"Medium";4,"High"},                    2,                    TRUE                )            )        ),        ""    ))</f>
        <v/>
      </c>
      <c r="AM39" t="str">
        <f t="shared" ca="1" si="0"/>
        <v/>
      </c>
      <c r="AN39" t="s">
        <v>402</v>
      </c>
      <c r="AO39" t="s">
        <v>417</v>
      </c>
      <c r="AP39" t="s">
        <v>417</v>
      </c>
      <c r="AQ39" t="s">
        <v>418</v>
      </c>
      <c r="AR39" s="36" t="s">
        <v>215</v>
      </c>
      <c r="AS39" t="s">
        <v>85</v>
      </c>
      <c r="AT39" t="e">
        <f t="array" aca="1" ref="AT39" ca="1">_xlfn.IFS(AS39="Yes","G"&amp;VALUE(RIGHT(I39,1)+1),AS39="No", "NA",AS39="", "")</f>
        <v>#NAME?</v>
      </c>
      <c r="AV39" t="s">
        <v>85</v>
      </c>
      <c r="AX39" t="s">
        <v>68</v>
      </c>
      <c r="AY39" t="s">
        <v>92</v>
      </c>
      <c r="AZ39" t="s">
        <v>419</v>
      </c>
      <c r="BA39" t="s">
        <v>63</v>
      </c>
      <c r="BB39" t="s">
        <v>393</v>
      </c>
      <c r="BC39" t="s">
        <v>92</v>
      </c>
      <c r="BD39" t="s">
        <v>63</v>
      </c>
      <c r="BE39" t="s">
        <v>92</v>
      </c>
      <c r="BF39" t="s">
        <v>218</v>
      </c>
    </row>
    <row r="40" spans="1:58" ht="409.5">
      <c r="A40" s="27">
        <v>10002304</v>
      </c>
      <c r="B40" s="31" t="s">
        <v>420</v>
      </c>
      <c r="C40" s="25" t="s">
        <v>134</v>
      </c>
      <c r="D40" s="27" t="s">
        <v>421</v>
      </c>
      <c r="E40" s="27" t="s">
        <v>387</v>
      </c>
      <c r="F40">
        <v>10002169</v>
      </c>
      <c r="G40" s="27" t="s">
        <v>387</v>
      </c>
      <c r="H40">
        <v>10002169</v>
      </c>
      <c r="I40" s="27" t="s">
        <v>199</v>
      </c>
      <c r="J40" s="27" t="s">
        <v>185</v>
      </c>
      <c r="K40" s="27" t="s">
        <v>96</v>
      </c>
      <c r="L40" s="28" t="s">
        <v>388</v>
      </c>
      <c r="N40" s="33" t="s">
        <v>422</v>
      </c>
      <c r="Q40" s="28" t="s">
        <v>72</v>
      </c>
      <c r="R40" t="s">
        <v>151</v>
      </c>
      <c r="S40" s="32">
        <v>31810</v>
      </c>
      <c r="T40" s="32">
        <v>43709</v>
      </c>
      <c r="U40">
        <v>2023</v>
      </c>
      <c r="V40" t="s">
        <v>423</v>
      </c>
      <c r="W40" s="30">
        <v>4.1194444444444445</v>
      </c>
      <c r="X40">
        <v>7</v>
      </c>
      <c r="Y40" s="30">
        <v>11.119444444444444</v>
      </c>
      <c r="Z40" s="40" t="s">
        <v>75</v>
      </c>
      <c r="AA40" s="40" t="s">
        <v>77</v>
      </c>
      <c r="AB40" s="40" t="s">
        <v>75</v>
      </c>
      <c r="AC40" s="40" t="s">
        <v>75</v>
      </c>
      <c r="AD40" s="40" t="s">
        <v>75</v>
      </c>
      <c r="AE40" s="40" t="s">
        <v>77</v>
      </c>
      <c r="AF40" s="40" t="s">
        <v>77</v>
      </c>
      <c r="AG40" t="str">
        <f>IFERROR(VLOOKUP(AVERAGE(VLOOKUP(AC40,'[1]Data Validation Reference'!$Y$1:$Z$3,2,FALSE),VLOOKUP(AD40,'[1]Data Validation Reference'!$Y$1:$Z$3,2,FALSE),VLOOKUP(AE40,'[1]Data Validation Reference'!$Y$1:$Z$3,2,FALSE),VLOOKUP(AF40,'[1]Data Validation Reference'!$Y$1:$Z$3,2,FALSE)),{0,"Low";1,"Medium";2,"High"},2,TRUE),"")</f>
        <v>High</v>
      </c>
      <c r="AH40" t="s">
        <v>113</v>
      </c>
      <c r="AI40" t="s">
        <v>113</v>
      </c>
      <c r="AJ40" t="s">
        <v>113</v>
      </c>
      <c r="AK40" t="str">
        <f t="array" aca="1" ref="AK40" ca="1">IFERROR(IF(AND(AH40&lt;&gt;"New Joinee",AI40&lt;&gt;"New Joinee",AJ40&lt;&gt;"New Joinee"),(_xlfn.IFS(AJ40="Star Performer",5,AJ40="High Performer",4,AJ40="Good Performer",3,AJ40="Meets Expectations",2,AJ40="Low Performer",1)*0.5)+(_xlfn.IFS(AI40="Star Performer",5,AI40="High Performer",4,AI40="Good Performer",3,AI40="Meets Expectations",2,AI40="Low Performer",1)*0.3)+(_xlfn.IFS(AH40="Star Performer",5,AH40="High Performer",4,AH40="Good Performer",3,AH40="Meets Expectations",2,AH40="Low Performer",1)*0.2),IF(AND(AH40="New Joinee",AI40&lt;&gt;"New Joinee"),(_xlfn.IFS(AJ40="Star Performer",5,AJ40="High Performer",4,AJ40="Good Performer",3,AJ40="Meets Expectations",2,AJ40="Low Performer",1)*0.675)+(_xlfn.IFS(AI40="Star Performer",5,AI40="High Performer",4,AI40="Good Performer",3,AI40="Meets Expectations",2,AI40="Low Performer",1)*0.325),_xlfn.IFS(AJ40="Star Performer",5,AJ40="High Performer",4,AJ40="Good Performer",3,AJ40="Meets Expectations",2,AJ40="Low Performer",1))),"")</f>
        <v/>
      </c>
      <c r="AL40" t="str">
        <f t="array" aca="1" ref="AL40" ca="1">IF(    AK40 = "",    "",    IFERROR(        IF(            AND(AH40 &lt;&gt; "New Joinee", AI40 &lt;&gt; "New Joinee", AJ40 &lt;&gt; "New Joinee"),            VLOOKUP(                (                    _xlfn.IFS(                        AJ40 = "Star Performer",                        5,                        AJ40 = "High Performer",                        4,                        AJ40 = "Good Performer",                        3,                        AJ40 = "Meets Expectations",                        2,                        AJ40 = "Low Performer",                        1                    ) * 0.5                ) +                    (                        _xlfn.IFS(                            AI40 = "Star Performer",                            5,                            AI40 = "High Performer",                            4,                            AI40 = "Good Performer",                            3,                            AI40 = "Meets Expectations",                            2,                            AI40 = "Low Performer",                            1                        ) * 0.3                    ) +                    (                        _xlfn.IFS(                            AH40 = "Star Performer",                            5,                            AH40 = "High Performer",                            4,                            AH40 = "Good Performer",                            3,                            AH40 = "Meets Expectations",                            2,                            AH40 = "Low Performer",                            1                        ) * 0.2                    ),                {1,"Low";2,"Medium";4,"High"},                2,                TRUE            ),            IF(                AND(AH40 = "New Joinee", AI40 &lt;&gt; "New Joinee"),                VLOOKUP(                    (                        _xlfn.IFS(                            AJ40 = "Star Performer",                            5,                            AJ40 = "High Performer",                            4,                            AJ40 = "Good Performer",                            3,                            AJ40 = "Meets Expectations",                            2,                            AJ40 = "Low Performer",                            1                        ) * 0.675                    ) +                        (                            _xlfn.IFS(                                AI40 = "Star Performer",                                5,                                AI40 = "High Performer",                                4,                                AI40 = "Good Performer",                                3,                                AI40 = "Meets Expectations",                                2,                                AI40 = "Low Performer",                                1                            ) * 0.325                        ),                    {1,"Low";2,"Medium";4,"High"},                    2,                    TRUE                ),                VLOOKUP(                    _xlfn.IFS(                        AJ40 = "Star Performer",                        5,                        AJ40 = "High Performer",                        4,                        AJ40 = "Good Performer",                        3,                        AJ40 = "Meets Expectations",                        2,                        AJ40 = "Low Performer",                        1                    ),                    {1,"Low";2,"Medium";4,"High"},                    2,                    TRUE                )            )        ),        ""    ))</f>
        <v/>
      </c>
      <c r="AM40" t="str">
        <f t="shared" ca="1" si="0"/>
        <v/>
      </c>
      <c r="AN40" s="40" t="s">
        <v>402</v>
      </c>
      <c r="AO40" s="40" t="s">
        <v>424</v>
      </c>
      <c r="AP40" s="40" t="s">
        <v>424</v>
      </c>
      <c r="AQ40" s="40" t="s">
        <v>425</v>
      </c>
      <c r="AR40" s="44" t="s">
        <v>215</v>
      </c>
      <c r="AS40" t="s">
        <v>85</v>
      </c>
      <c r="AT40" t="e">
        <f t="array" aca="1" ref="AT40" ca="1">_xlfn.IFS(AS40="Yes","G"&amp;VALUE(RIGHT(I40,1)+1),AS40="No", "NA",AS40="", "")</f>
        <v>#NAME?</v>
      </c>
      <c r="AV40" t="s">
        <v>85</v>
      </c>
      <c r="AW40" s="40"/>
      <c r="AX40" s="40" t="s">
        <v>149</v>
      </c>
      <c r="AY40" t="s">
        <v>92</v>
      </c>
      <c r="AZ40" t="s">
        <v>390</v>
      </c>
      <c r="BA40" t="s">
        <v>89</v>
      </c>
      <c r="BB40" t="s">
        <v>393</v>
      </c>
      <c r="BC40" t="s">
        <v>92</v>
      </c>
      <c r="BD40" t="s">
        <v>89</v>
      </c>
      <c r="BE40" t="s">
        <v>92</v>
      </c>
      <c r="BF40" t="s">
        <v>273</v>
      </c>
    </row>
    <row r="41" spans="1:58" ht="409.5">
      <c r="A41" s="27">
        <v>10002250</v>
      </c>
      <c r="B41" s="31" t="s">
        <v>426</v>
      </c>
      <c r="C41" s="25" t="s">
        <v>64</v>
      </c>
      <c r="D41" s="27" t="s">
        <v>427</v>
      </c>
      <c r="E41" s="27" t="s">
        <v>387</v>
      </c>
      <c r="F41">
        <v>10002169</v>
      </c>
      <c r="G41" s="27" t="s">
        <v>387</v>
      </c>
      <c r="H41">
        <v>10002169</v>
      </c>
      <c r="I41" s="27" t="s">
        <v>199</v>
      </c>
      <c r="J41" s="27" t="s">
        <v>185</v>
      </c>
      <c r="K41" s="27" t="s">
        <v>96</v>
      </c>
      <c r="L41" s="28" t="s">
        <v>388</v>
      </c>
      <c r="N41" s="33" t="s">
        <v>428</v>
      </c>
      <c r="Q41" s="28" t="s">
        <v>72</v>
      </c>
      <c r="R41" t="s">
        <v>429</v>
      </c>
      <c r="S41" s="32">
        <v>29555</v>
      </c>
      <c r="T41" s="32">
        <v>43221</v>
      </c>
      <c r="V41" t="s">
        <v>430</v>
      </c>
      <c r="W41" s="30">
        <v>5.4527777777777775</v>
      </c>
      <c r="X41">
        <v>10</v>
      </c>
      <c r="Y41" s="30">
        <v>15.452777777777778</v>
      </c>
      <c r="Z41" t="s">
        <v>77</v>
      </c>
      <c r="AA41" t="s">
        <v>76</v>
      </c>
      <c r="AB41" t="s">
        <v>77</v>
      </c>
      <c r="AC41" t="s">
        <v>77</v>
      </c>
      <c r="AD41" t="s">
        <v>77</v>
      </c>
      <c r="AE41" t="s">
        <v>77</v>
      </c>
      <c r="AF41" t="s">
        <v>76</v>
      </c>
      <c r="AG41" t="str">
        <f>IFERROR(VLOOKUP(AVERAGE(VLOOKUP(AC41,'[1]Data Validation Reference'!$Y$1:$Z$3,2,FALSE),VLOOKUP(AD41,'[1]Data Validation Reference'!$Y$1:$Z$3,2,FALSE),VLOOKUP(AE41,'[1]Data Validation Reference'!$Y$1:$Z$3,2,FALSE),VLOOKUP(AF41,'[1]Data Validation Reference'!$Y$1:$Z$3,2,FALSE)),{0,"Low";1,"Medium";2,"High"},2,TRUE),"")</f>
        <v>Medium</v>
      </c>
      <c r="AH41" t="s">
        <v>114</v>
      </c>
      <c r="AI41" t="s">
        <v>113</v>
      </c>
      <c r="AJ41" t="s">
        <v>79</v>
      </c>
      <c r="AK41" t="str">
        <f t="array" aca="1" ref="AK41" ca="1">IFERROR(IF(AND(AH41&lt;&gt;"New Joinee",AI41&lt;&gt;"New Joinee",AJ41&lt;&gt;"New Joinee"),(_xlfn.IFS(AJ41="Star Performer",5,AJ41="High Performer",4,AJ41="Good Performer",3,AJ41="Meets Expectations",2,AJ41="Low Performer",1)*0.5)+(_xlfn.IFS(AI41="Star Performer",5,AI41="High Performer",4,AI41="Good Performer",3,AI41="Meets Expectations",2,AI41="Low Performer",1)*0.3)+(_xlfn.IFS(AH41="Star Performer",5,AH41="High Performer",4,AH41="Good Performer",3,AH41="Meets Expectations",2,AH41="Low Performer",1)*0.2),IF(AND(AH41="New Joinee",AI41&lt;&gt;"New Joinee"),(_xlfn.IFS(AJ41="Star Performer",5,AJ41="High Performer",4,AJ41="Good Performer",3,AJ41="Meets Expectations",2,AJ41="Low Performer",1)*0.675)+(_xlfn.IFS(AI41="Star Performer",5,AI41="High Performer",4,AI41="Good Performer",3,AI41="Meets Expectations",2,AI41="Low Performer",1)*0.325),_xlfn.IFS(AJ41="Star Performer",5,AJ41="High Performer",4,AJ41="Good Performer",3,AJ41="Meets Expectations",2,AJ41="Low Performer",1))),"")</f>
        <v/>
      </c>
      <c r="AL41" t="str">
        <f t="array" aca="1" ref="AL41" ca="1">IF(    AK41 = "",    "",    IFERROR(        IF(            AND(AH41 &lt;&gt; "New Joinee", AI41 &lt;&gt; "New Joinee", AJ41 &lt;&gt; "New Joinee"),            VLOOKUP(                (                    _xlfn.IFS(                        AJ41 = "Star Performer",                        5,                        AJ41 = "High Performer",                        4,                        AJ41 = "Good Performer",                        3,                        AJ41 = "Meets Expectations",                        2,                        AJ41 = "Low Performer",                        1                    ) * 0.5                ) +                    (                        _xlfn.IFS(                            AI41 = "Star Performer",                            5,                            AI41 = "High Performer",                            4,                            AI41 = "Good Performer",                            3,                            AI41 = "Meets Expectations",                            2,                            AI41 = "Low Performer",                            1                        ) * 0.3                    ) +                    (                        _xlfn.IFS(                            AH41 = "Star Performer",                            5,                            AH41 = "High Performer",                            4,                            AH41 = "Good Performer",                            3,                            AH41 = "Meets Expectations",                            2,                            AH41 = "Low Performer",                            1                        ) * 0.2                    ),                {1,"Low";2,"Medium";4,"High"},                2,                TRUE            ),            IF(                AND(AH41 = "New Joinee", AI41 &lt;&gt; "New Joinee"),                VLOOKUP(                    (                        _xlfn.IFS(                            AJ41 = "Star Performer",                            5,                            AJ41 = "High Performer",                            4,                            AJ41 = "Good Performer",                            3,                            AJ41 = "Meets Expectations",                            2,                            AJ41 = "Low Performer",                            1                        ) * 0.675                    ) +                        (                            _xlfn.IFS(                                AI41 = "Star Performer",                                5,                                AI41 = "High Performer",                                4,                                AI41 = "Good Performer",                                3,                                AI41 = "Meets Expectations",                                2,                                AI41 = "Low Performer",                                1                            ) * 0.325                        ),                    {1,"Low";2,"Medium";4,"High"},                    2,                    TRUE                ),                VLOOKUP(                    _xlfn.IFS(                        AJ41 = "Star Performer",                        5,                        AJ41 = "High Performer",                        4,                        AJ41 = "Good Performer",                        3,                        AJ41 = "Meets Expectations",                        2,                        AJ41 = "Low Performer",                        1                    ),                    {1,"Low";2,"Medium";4,"High"},                    2,                    TRUE                )            )        ),        ""    ))</f>
        <v/>
      </c>
      <c r="AM41" t="str">
        <f t="shared" ca="1" si="0"/>
        <v/>
      </c>
      <c r="AN41" t="s">
        <v>431</v>
      </c>
      <c r="AO41" t="s">
        <v>432</v>
      </c>
      <c r="AP41" t="s">
        <v>432</v>
      </c>
      <c r="AQ41" t="s">
        <v>433</v>
      </c>
      <c r="AR41" s="36" t="s">
        <v>215</v>
      </c>
      <c r="AS41" t="s">
        <v>85</v>
      </c>
      <c r="AT41" t="e">
        <f t="array" aca="1" ref="AT41" ca="1">_xlfn.IFS(AS41="Yes","G"&amp;VALUE(RIGHT(I41,1)+1),AS41="No", "NA",AS41="", "")</f>
        <v>#NAME?</v>
      </c>
      <c r="AV41" t="s">
        <v>85</v>
      </c>
      <c r="AX41" t="s">
        <v>185</v>
      </c>
      <c r="AY41" t="s">
        <v>92</v>
      </c>
      <c r="AZ41" t="s">
        <v>186</v>
      </c>
      <c r="BA41" t="s">
        <v>320</v>
      </c>
      <c r="BB41" t="s">
        <v>391</v>
      </c>
      <c r="BC41" t="s">
        <v>92</v>
      </c>
      <c r="BD41" t="s">
        <v>320</v>
      </c>
      <c r="BE41" t="s">
        <v>92</v>
      </c>
      <c r="BF41" t="s">
        <v>196</v>
      </c>
    </row>
    <row r="42" spans="1:58">
      <c r="A42" s="27">
        <v>10002461</v>
      </c>
      <c r="B42" s="31" t="s">
        <v>434</v>
      </c>
      <c r="C42" s="25" t="s">
        <v>64</v>
      </c>
      <c r="D42" s="27" t="s">
        <v>435</v>
      </c>
      <c r="E42" s="27" t="s">
        <v>412</v>
      </c>
      <c r="F42">
        <v>10002302</v>
      </c>
      <c r="G42" s="27" t="s">
        <v>387</v>
      </c>
      <c r="H42">
        <v>10002169</v>
      </c>
      <c r="I42" s="27" t="s">
        <v>136</v>
      </c>
      <c r="J42" s="27" t="s">
        <v>137</v>
      </c>
      <c r="K42" s="27" t="s">
        <v>96</v>
      </c>
      <c r="L42" s="28" t="s">
        <v>388</v>
      </c>
      <c r="N42" s="27" t="s">
        <v>71</v>
      </c>
      <c r="Q42" s="28" t="s">
        <v>72</v>
      </c>
      <c r="R42" t="s">
        <v>436</v>
      </c>
      <c r="S42" s="32">
        <v>35927</v>
      </c>
      <c r="T42" s="32">
        <v>44896</v>
      </c>
      <c r="V42" t="s">
        <v>81</v>
      </c>
      <c r="W42" s="30">
        <v>0.86944444444444446</v>
      </c>
      <c r="X42">
        <v>4</v>
      </c>
      <c r="Y42" s="30">
        <v>4.8694444444444445</v>
      </c>
      <c r="Z42" t="s">
        <v>75</v>
      </c>
      <c r="AA42" t="s">
        <v>75</v>
      </c>
      <c r="AB42" t="s">
        <v>75</v>
      </c>
      <c r="AC42" t="s">
        <v>75</v>
      </c>
      <c r="AD42" t="s">
        <v>77</v>
      </c>
      <c r="AE42" t="s">
        <v>75</v>
      </c>
      <c r="AF42" t="s">
        <v>75</v>
      </c>
      <c r="AG42" t="str">
        <f>IFERROR(VLOOKUP(AVERAGE(VLOOKUP(AC42,'[1]Data Validation Reference'!$Y$1:$Z$3,2,FALSE),VLOOKUP(AD42,'[1]Data Validation Reference'!$Y$1:$Z$3,2,FALSE),VLOOKUP(AE42,'[1]Data Validation Reference'!$Y$1:$Z$3,2,FALSE),VLOOKUP(AF42,'[1]Data Validation Reference'!$Y$1:$Z$3,2,FALSE)),{0,"Low";1,"Medium";2,"High"},2,TRUE),"")</f>
        <v>High</v>
      </c>
      <c r="AH42" t="s">
        <v>78</v>
      </c>
      <c r="AI42" t="s">
        <v>78</v>
      </c>
      <c r="AJ42" t="s">
        <v>79</v>
      </c>
      <c r="AK42" t="str">
        <f t="array" aca="1" ref="AK42" ca="1">IFERROR(IF(AND(AH42&lt;&gt;"New Joinee",AI42&lt;&gt;"New Joinee",AJ42&lt;&gt;"New Joinee"),(_xlfn.IFS(AJ42="Star Performer",5,AJ42="High Performer",4,AJ42="Good Performer",3,AJ42="Meets Expectations",2,AJ42="Low Performer",1)*0.5)+(_xlfn.IFS(AI42="Star Performer",5,AI42="High Performer",4,AI42="Good Performer",3,AI42="Meets Expectations",2,AI42="Low Performer",1)*0.3)+(_xlfn.IFS(AH42="Star Performer",5,AH42="High Performer",4,AH42="Good Performer",3,AH42="Meets Expectations",2,AH42="Low Performer",1)*0.2),IF(AND(AH42="New Joinee",AI42&lt;&gt;"New Joinee"),(_xlfn.IFS(AJ42="Star Performer",5,AJ42="High Performer",4,AJ42="Good Performer",3,AJ42="Meets Expectations",2,AJ42="Low Performer",1)*0.675)+(_xlfn.IFS(AI42="Star Performer",5,AI42="High Performer",4,AI42="Good Performer",3,AI42="Meets Expectations",2,AI42="Low Performer",1)*0.325),_xlfn.IFS(AJ42="Star Performer",5,AJ42="High Performer",4,AJ42="Good Performer",3,AJ42="Meets Expectations",2,AJ42="Low Performer",1))),"")</f>
        <v/>
      </c>
      <c r="AL42" t="str">
        <f t="array" aca="1" ref="AL42" ca="1">IF(    AK42 = "",    "",    IFERROR(        IF(            AND(AH42 &lt;&gt; "New Joinee", AI42 &lt;&gt; "New Joinee", AJ42 &lt;&gt; "New Joinee"),            VLOOKUP(                (                    _xlfn.IFS(                        AJ42 = "Star Performer",                        5,                        AJ42 = "High Performer",                        4,                        AJ42 = "Good Performer",                        3,                        AJ42 = "Meets Expectations",                        2,                        AJ42 = "Low Performer",                        1                    ) * 0.5                ) +                    (                        _xlfn.IFS(                            AI42 = "Star Performer",                            5,                            AI42 = "High Performer",                            4,                            AI42 = "Good Performer",                            3,                            AI42 = "Meets Expectations",                            2,                            AI42 = "Low Performer",                            1                        ) * 0.3                    ) +                    (                        _xlfn.IFS(                            AH42 = "Star Performer",                            5,                            AH42 = "High Performer",                            4,                            AH42 = "Good Performer",                            3,                            AH42 = "Meets Expectations",                            2,                            AH42 = "Low Performer",                            1                        ) * 0.2                    ),                {1,"Low";2,"Medium";4,"High"},                2,                TRUE            ),            IF(                AND(AH42 = "New Joinee", AI42 &lt;&gt; "New Joinee"),                VLOOKUP(                    (                        _xlfn.IFS(                            AJ42 = "Star Performer",                            5,                            AJ42 = "High Performer",                            4,                            AJ42 = "Good Performer",                            3,                            AJ42 = "Meets Expectations",                            2,                            AJ42 = "Low Performer",                            1                        ) * 0.675                    ) +                        (                            _xlfn.IFS(                                AI42 = "Star Performer",                                5,                                AI42 = "High Performer",                                4,                                AI42 = "Good Performer",                                3,                                AI42 = "Meets Expectations",                                2,                                AI42 = "Low Performer",                                1                            ) * 0.325                        ),                    {1,"Low";2,"Medium";4,"High"},                    2,                    TRUE                ),                VLOOKUP(                    _xlfn.IFS(                        AJ42 = "Star Performer",                        5,                        AJ42 = "High Performer",                        4,                        AJ42 = "Good Performer",                        3,                        AJ42 = "Meets Expectations",                        2,                        AJ42 = "Low Performer",                        1                    ),                    {1,"Low";2,"Medium";4,"High"},                    2,                    TRUE                )            )        ),        ""    ))</f>
        <v/>
      </c>
      <c r="AM42" t="str">
        <f t="shared" ca="1" si="0"/>
        <v/>
      </c>
      <c r="AR42" t="s">
        <v>140</v>
      </c>
      <c r="AS42" t="s">
        <v>105</v>
      </c>
      <c r="AT42" t="e">
        <f t="array" aca="1" ref="AT42" ca="1">_xlfn.IFS(AS42="Yes","G"&amp;VALUE(RIGHT(I42,1)+1),AS42="No", "NA",AS42="", "")</f>
        <v>#NAME?</v>
      </c>
      <c r="AV42" t="s">
        <v>105</v>
      </c>
      <c r="AX42" t="s">
        <v>118</v>
      </c>
      <c r="AY42" t="s">
        <v>87</v>
      </c>
      <c r="AZ42" t="s">
        <v>88</v>
      </c>
      <c r="BA42" t="s">
        <v>437</v>
      </c>
      <c r="BB42" t="s">
        <v>228</v>
      </c>
      <c r="BC42" t="s">
        <v>92</v>
      </c>
      <c r="BD42" t="s">
        <v>437</v>
      </c>
      <c r="BE42" t="s">
        <v>92</v>
      </c>
      <c r="BF42" t="s">
        <v>218</v>
      </c>
    </row>
    <row r="43" spans="1:58">
      <c r="A43" s="27">
        <v>10002480</v>
      </c>
      <c r="B43" s="31" t="s">
        <v>438</v>
      </c>
      <c r="C43" s="28" t="s">
        <v>134</v>
      </c>
      <c r="D43" s="27" t="s">
        <v>439</v>
      </c>
      <c r="E43" s="27" t="s">
        <v>412</v>
      </c>
      <c r="F43">
        <v>10002302</v>
      </c>
      <c r="G43" s="27" t="s">
        <v>387</v>
      </c>
      <c r="H43">
        <v>10002169</v>
      </c>
      <c r="I43" s="27" t="s">
        <v>136</v>
      </c>
      <c r="J43" s="27" t="s">
        <v>137</v>
      </c>
      <c r="K43" s="27" t="s">
        <v>96</v>
      </c>
      <c r="L43" s="28" t="s">
        <v>388</v>
      </c>
      <c r="N43" s="27" t="s">
        <v>71</v>
      </c>
      <c r="Q43" s="28" t="s">
        <v>72</v>
      </c>
      <c r="R43" t="s">
        <v>440</v>
      </c>
      <c r="S43" s="32">
        <v>33476</v>
      </c>
      <c r="T43" s="32">
        <v>44951</v>
      </c>
      <c r="V43" t="s">
        <v>441</v>
      </c>
      <c r="W43" s="30">
        <v>0.71944444444444444</v>
      </c>
      <c r="X43">
        <v>7</v>
      </c>
      <c r="Y43" s="30">
        <v>7.7194444444444441</v>
      </c>
      <c r="Z43" t="s">
        <v>77</v>
      </c>
      <c r="AA43" t="s">
        <v>77</v>
      </c>
      <c r="AB43" t="s">
        <v>77</v>
      </c>
      <c r="AC43" t="s">
        <v>75</v>
      </c>
      <c r="AD43" t="s">
        <v>77</v>
      </c>
      <c r="AE43" t="s">
        <v>75</v>
      </c>
      <c r="AF43" t="s">
        <v>77</v>
      </c>
      <c r="AG43" t="str">
        <f>IFERROR(VLOOKUP(AVERAGE(VLOOKUP(AC43,'[1]Data Validation Reference'!$Y$1:$Z$3,2,FALSE),VLOOKUP(AD43,'[1]Data Validation Reference'!$Y$1:$Z$3,2,FALSE),VLOOKUP(AE43,'[1]Data Validation Reference'!$Y$1:$Z$3,2,FALSE),VLOOKUP(AF43,'[1]Data Validation Reference'!$Y$1:$Z$3,2,FALSE)),{0,"Low";1,"Medium";2,"High"},2,TRUE),"")</f>
        <v>High</v>
      </c>
      <c r="AH43" t="s">
        <v>78</v>
      </c>
      <c r="AI43" t="s">
        <v>78</v>
      </c>
      <c r="AJ43" t="s">
        <v>113</v>
      </c>
      <c r="AK43" t="str">
        <f t="array" aca="1" ref="AK43" ca="1">IFERROR(IF(AND(AH43&lt;&gt;"New Joinee",AI43&lt;&gt;"New Joinee",AJ43&lt;&gt;"New Joinee"),(_xlfn.IFS(AJ43="Star Performer",5,AJ43="High Performer",4,AJ43="Good Performer",3,AJ43="Meets Expectations",2,AJ43="Low Performer",1)*0.5)+(_xlfn.IFS(AI43="Star Performer",5,AI43="High Performer",4,AI43="Good Performer",3,AI43="Meets Expectations",2,AI43="Low Performer",1)*0.3)+(_xlfn.IFS(AH43="Star Performer",5,AH43="High Performer",4,AH43="Good Performer",3,AH43="Meets Expectations",2,AH43="Low Performer",1)*0.2),IF(AND(AH43="New Joinee",AI43&lt;&gt;"New Joinee"),(_xlfn.IFS(AJ43="Star Performer",5,AJ43="High Performer",4,AJ43="Good Performer",3,AJ43="Meets Expectations",2,AJ43="Low Performer",1)*0.675)+(_xlfn.IFS(AI43="Star Performer",5,AI43="High Performer",4,AI43="Good Performer",3,AI43="Meets Expectations",2,AI43="Low Performer",1)*0.325),_xlfn.IFS(AJ43="Star Performer",5,AJ43="High Performer",4,AJ43="Good Performer",3,AJ43="Meets Expectations",2,AJ43="Low Performer",1))),"")</f>
        <v/>
      </c>
      <c r="AL43" t="str">
        <f t="array" aca="1" ref="AL43" ca="1">IF(    AK43 = "",    "",    IFERROR(        IF(            AND(AH43 &lt;&gt; "New Joinee", AI43 &lt;&gt; "New Joinee", AJ43 &lt;&gt; "New Joinee"),            VLOOKUP(                (                    _xlfn.IFS(                        AJ43 = "Star Performer",                        5,                        AJ43 = "High Performer",                        4,                        AJ43 = "Good Performer",                        3,                        AJ43 = "Meets Expectations",                        2,                        AJ43 = "Low Performer",                        1                    ) * 0.5                ) +                    (                        _xlfn.IFS(                            AI43 = "Star Performer",                            5,                            AI43 = "High Performer",                            4,                            AI43 = "Good Performer",                            3,                            AI43 = "Meets Expectations",                            2,                            AI43 = "Low Performer",                            1                        ) * 0.3                    ) +                    (                        _xlfn.IFS(                            AH43 = "Star Performer",                            5,                            AH43 = "High Performer",                            4,                            AH43 = "Good Performer",                            3,                            AH43 = "Meets Expectations",                            2,                            AH43 = "Low Performer",                            1                        ) * 0.2                    ),                {1,"Low";2,"Medium";4,"High"},                2,                TRUE            ),            IF(                AND(AH43 = "New Joinee", AI43 &lt;&gt; "New Joinee"),                VLOOKUP(                    (                        _xlfn.IFS(                            AJ43 = "Star Performer",                            5,                            AJ43 = "High Performer",                            4,                            AJ43 = "Good Performer",                            3,                            AJ43 = "Meets Expectations",                            2,                            AJ43 = "Low Performer",                            1                        ) * 0.675                    ) +                        (                            _xlfn.IFS(                                AI43 = "Star Performer",                                5,                                AI43 = "High Performer",                                4,                                AI43 = "Good Performer",                                3,                                AI43 = "Meets Expectations",                                2,                                AI43 = "Low Performer",                                1                            ) * 0.325                        ),                    {1,"Low";2,"Medium";4,"High"},                    2,                    TRUE                ),                VLOOKUP(                    _xlfn.IFS(                        AJ43 = "Star Performer",                        5,                        AJ43 = "High Performer",                        4,                        AJ43 = "Good Performer",                        3,                        AJ43 = "Meets Expectations",                        2,                        AJ43 = "Low Performer",                        1                    ),                    {1,"Low";2,"Medium";4,"High"},                    2,                    TRUE                )            )        ),        ""    ))</f>
        <v/>
      </c>
      <c r="AM43" t="str">
        <f t="shared" ca="1" si="0"/>
        <v/>
      </c>
      <c r="AR43" t="s">
        <v>140</v>
      </c>
      <c r="AS43" t="s">
        <v>105</v>
      </c>
      <c r="AT43" t="e">
        <f t="array" aca="1" ref="AT43" ca="1">_xlfn.IFS(AS43="Yes","G"&amp;VALUE(RIGHT(I43,1)+1),AS43="No", "NA",AS43="", "")</f>
        <v>#NAME?</v>
      </c>
      <c r="AV43" t="s">
        <v>105</v>
      </c>
      <c r="AX43" t="s">
        <v>118</v>
      </c>
      <c r="AY43" t="s">
        <v>87</v>
      </c>
      <c r="AZ43" t="s">
        <v>299</v>
      </c>
      <c r="BA43" t="s">
        <v>442</v>
      </c>
      <c r="BB43" t="s">
        <v>288</v>
      </c>
      <c r="BC43" t="s">
        <v>92</v>
      </c>
      <c r="BD43" t="s">
        <v>442</v>
      </c>
      <c r="BE43" t="s">
        <v>92</v>
      </c>
      <c r="BF43" t="s">
        <v>443</v>
      </c>
    </row>
    <row r="44" spans="1:58">
      <c r="A44" s="27">
        <v>10002490</v>
      </c>
      <c r="B44" s="31" t="s">
        <v>444</v>
      </c>
      <c r="C44" s="28" t="s">
        <v>134</v>
      </c>
      <c r="D44" s="27" t="s">
        <v>445</v>
      </c>
      <c r="E44" s="27" t="s">
        <v>412</v>
      </c>
      <c r="F44">
        <v>10002302</v>
      </c>
      <c r="G44" s="27" t="s">
        <v>387</v>
      </c>
      <c r="H44">
        <v>10002169</v>
      </c>
      <c r="I44" s="27" t="s">
        <v>136</v>
      </c>
      <c r="J44" s="27" t="s">
        <v>137</v>
      </c>
      <c r="K44" s="27" t="s">
        <v>96</v>
      </c>
      <c r="L44" s="28" t="s">
        <v>388</v>
      </c>
      <c r="N44" s="27" t="s">
        <v>71</v>
      </c>
      <c r="Q44" s="28" t="s">
        <v>72</v>
      </c>
      <c r="R44" t="s">
        <v>446</v>
      </c>
      <c r="S44" s="32">
        <v>35561</v>
      </c>
      <c r="T44" s="32">
        <v>44977</v>
      </c>
      <c r="V44" t="s">
        <v>447</v>
      </c>
      <c r="W44" s="30">
        <v>0.65</v>
      </c>
      <c r="X44">
        <v>1</v>
      </c>
      <c r="Y44" s="30">
        <v>1.65</v>
      </c>
      <c r="Z44" t="s">
        <v>77</v>
      </c>
      <c r="AA44" t="s">
        <v>76</v>
      </c>
      <c r="AB44" t="s">
        <v>77</v>
      </c>
      <c r="AC44" t="s">
        <v>75</v>
      </c>
      <c r="AD44" t="s">
        <v>77</v>
      </c>
      <c r="AE44" t="s">
        <v>75</v>
      </c>
      <c r="AF44" t="s">
        <v>77</v>
      </c>
      <c r="AG44" t="str">
        <f>IFERROR(VLOOKUP(AVERAGE(VLOOKUP(AC44,'[1]Data Validation Reference'!$Y$1:$Z$3,2,FALSE),VLOOKUP(AD44,'[1]Data Validation Reference'!$Y$1:$Z$3,2,FALSE),VLOOKUP(AE44,'[1]Data Validation Reference'!$Y$1:$Z$3,2,FALSE),VLOOKUP(AF44,'[1]Data Validation Reference'!$Y$1:$Z$3,2,FALSE)),{0,"Low";1,"Medium";2,"High"},2,TRUE),"")</f>
        <v>High</v>
      </c>
      <c r="AH44" t="s">
        <v>78</v>
      </c>
      <c r="AI44" t="s">
        <v>78</v>
      </c>
      <c r="AJ44" t="s">
        <v>114</v>
      </c>
      <c r="AK44" t="str">
        <f t="array" aca="1" ref="AK44" ca="1">IFERROR(IF(AND(AH44&lt;&gt;"New Joinee",AI44&lt;&gt;"New Joinee",AJ44&lt;&gt;"New Joinee"),(_xlfn.IFS(AJ44="Star Performer",5,AJ44="High Performer",4,AJ44="Good Performer",3,AJ44="Meets Expectations",2,AJ44="Low Performer",1)*0.5)+(_xlfn.IFS(AI44="Star Performer",5,AI44="High Performer",4,AI44="Good Performer",3,AI44="Meets Expectations",2,AI44="Low Performer",1)*0.3)+(_xlfn.IFS(AH44="Star Performer",5,AH44="High Performer",4,AH44="Good Performer",3,AH44="Meets Expectations",2,AH44="Low Performer",1)*0.2),IF(AND(AH44="New Joinee",AI44&lt;&gt;"New Joinee"),(_xlfn.IFS(AJ44="Star Performer",5,AJ44="High Performer",4,AJ44="Good Performer",3,AJ44="Meets Expectations",2,AJ44="Low Performer",1)*0.675)+(_xlfn.IFS(AI44="Star Performer",5,AI44="High Performer",4,AI44="Good Performer",3,AI44="Meets Expectations",2,AI44="Low Performer",1)*0.325),_xlfn.IFS(AJ44="Star Performer",5,AJ44="High Performer",4,AJ44="Good Performer",3,AJ44="Meets Expectations",2,AJ44="Low Performer",1))),"")</f>
        <v/>
      </c>
      <c r="AL44" t="str">
        <f t="array" aca="1" ref="AL44" ca="1">IF(    AK44 = "",    "",    IFERROR(        IF(            AND(AH44 &lt;&gt; "New Joinee", AI44 &lt;&gt; "New Joinee", AJ44 &lt;&gt; "New Joinee"),            VLOOKUP(                (                    _xlfn.IFS(                        AJ44 = "Star Performer",                        5,                        AJ44 = "High Performer",                        4,                        AJ44 = "Good Performer",                        3,                        AJ44 = "Meets Expectations",                        2,                        AJ44 = "Low Performer",                        1                    ) * 0.5                ) +                    (                        _xlfn.IFS(                            AI44 = "Star Performer",                            5,                            AI44 = "High Performer",                            4,                            AI44 = "Good Performer",                            3,                            AI44 = "Meets Expectations",                            2,                            AI44 = "Low Performer",                            1                        ) * 0.3                    ) +                    (                        _xlfn.IFS(                            AH44 = "Star Performer",                            5,                            AH44 = "High Performer",                            4,                            AH44 = "Good Performer",                            3,                            AH44 = "Meets Expectations",                            2,                            AH44 = "Low Performer",                            1                        ) * 0.2                    ),                {1,"Low";2,"Medium";4,"High"},                2,                TRUE            ),            IF(                AND(AH44 = "New Joinee", AI44 &lt;&gt; "New Joinee"),                VLOOKUP(                    (                        _xlfn.IFS(                            AJ44 = "Star Performer",                            5,                            AJ44 = "High Performer",                            4,                            AJ44 = "Good Performer",                            3,                            AJ44 = "Meets Expectations",                            2,                            AJ44 = "Low Performer",                            1                        ) * 0.675                    ) +                        (                            _xlfn.IFS(                                AI44 = "Star Performer",                                5,                                AI44 = "High Performer",                                4,                                AI44 = "Good Performer",                                3,                                AI44 = "Meets Expectations",                                2,                                AI44 = "Low Performer",                                1                            ) * 0.325                        ),                    {1,"Low";2,"Medium";4,"High"},                    2,                    TRUE                ),                VLOOKUP(                    _xlfn.IFS(                        AJ44 = "Star Performer",                        5,                        AJ44 = "High Performer",                        4,                        AJ44 = "Good Performer",                        3,                        AJ44 = "Meets Expectations",                        2,                        AJ44 = "Low Performer",                        1                    ),                    {1,"Low";2,"Medium";4,"High"},                    2,                    TRUE                )            )        ),        ""    ))</f>
        <v/>
      </c>
      <c r="AM44" t="str">
        <f t="shared" ca="1" si="0"/>
        <v/>
      </c>
      <c r="AR44" t="s">
        <v>140</v>
      </c>
      <c r="AS44" t="s">
        <v>105</v>
      </c>
      <c r="AT44" t="e">
        <f t="array" aca="1" ref="AT44" ca="1">_xlfn.IFS(AS44="Yes","G"&amp;VALUE(RIGHT(I44,1)+1),AS44="No", "NA",AS44="", "")</f>
        <v>#NAME?</v>
      </c>
      <c r="AV44" t="s">
        <v>105</v>
      </c>
      <c r="AX44" t="s">
        <v>118</v>
      </c>
      <c r="AY44" t="s">
        <v>158</v>
      </c>
      <c r="AZ44" t="s">
        <v>448</v>
      </c>
      <c r="BA44" t="s">
        <v>449</v>
      </c>
      <c r="BB44" t="s">
        <v>442</v>
      </c>
      <c r="BC44" t="s">
        <v>92</v>
      </c>
      <c r="BD44" t="s">
        <v>449</v>
      </c>
      <c r="BE44" t="s">
        <v>92</v>
      </c>
      <c r="BF44" t="s">
        <v>93</v>
      </c>
    </row>
    <row r="45" spans="1:58">
      <c r="A45" s="27">
        <v>10002435</v>
      </c>
      <c r="B45" s="31" t="s">
        <v>450</v>
      </c>
      <c r="C45" s="28" t="s">
        <v>134</v>
      </c>
      <c r="D45" s="27" t="s">
        <v>451</v>
      </c>
      <c r="E45" s="27" t="s">
        <v>412</v>
      </c>
      <c r="F45">
        <v>10002302</v>
      </c>
      <c r="G45" s="27" t="s">
        <v>387</v>
      </c>
      <c r="H45">
        <v>10002169</v>
      </c>
      <c r="I45" s="27" t="s">
        <v>136</v>
      </c>
      <c r="J45" s="27" t="s">
        <v>137</v>
      </c>
      <c r="K45" s="27" t="s">
        <v>96</v>
      </c>
      <c r="L45" s="28" t="s">
        <v>388</v>
      </c>
      <c r="N45" s="27" t="s">
        <v>71</v>
      </c>
      <c r="Q45" s="28" t="s">
        <v>72</v>
      </c>
      <c r="R45" t="s">
        <v>452</v>
      </c>
      <c r="S45" s="32">
        <v>34474</v>
      </c>
      <c r="T45" s="32">
        <v>44782</v>
      </c>
      <c r="U45">
        <v>2023</v>
      </c>
      <c r="V45" t="s">
        <v>81</v>
      </c>
      <c r="W45" s="30">
        <v>1.1805555555555556</v>
      </c>
      <c r="X45">
        <v>5</v>
      </c>
      <c r="Y45" s="30">
        <v>6.1805555555555554</v>
      </c>
      <c r="Z45" s="40" t="s">
        <v>77</v>
      </c>
      <c r="AA45" s="40" t="s">
        <v>76</v>
      </c>
      <c r="AB45" s="40" t="s">
        <v>75</v>
      </c>
      <c r="AC45" s="40" t="s">
        <v>77</v>
      </c>
      <c r="AD45" s="40" t="s">
        <v>75</v>
      </c>
      <c r="AE45" s="40" t="s">
        <v>75</v>
      </c>
      <c r="AF45" s="40" t="s">
        <v>75</v>
      </c>
      <c r="AG45" t="str">
        <f>IFERROR(VLOOKUP(AVERAGE(VLOOKUP(AC45,'[1]Data Validation Reference'!$Y$1:$Z$3,2,FALSE),VLOOKUP(AD45,'[1]Data Validation Reference'!$Y$1:$Z$3,2,FALSE),VLOOKUP(AE45,'[1]Data Validation Reference'!$Y$1:$Z$3,2,FALSE),VLOOKUP(AF45,'[1]Data Validation Reference'!$Y$1:$Z$3,2,FALSE)),{0,"Low";1,"Medium";2,"High"},2,TRUE),"")</f>
        <v>High</v>
      </c>
      <c r="AH45" t="s">
        <v>78</v>
      </c>
      <c r="AI45" t="s">
        <v>78</v>
      </c>
      <c r="AJ45" t="s">
        <v>211</v>
      </c>
      <c r="AK45" t="str">
        <f t="array" aca="1" ref="AK45" ca="1">IFERROR(IF(AND(AH45&lt;&gt;"New Joinee",AI45&lt;&gt;"New Joinee",AJ45&lt;&gt;"New Joinee"),(_xlfn.IFS(AJ45="Star Performer",5,AJ45="High Performer",4,AJ45="Good Performer",3,AJ45="Meets Expectations",2,AJ45="Low Performer",1)*0.5)+(_xlfn.IFS(AI45="Star Performer",5,AI45="High Performer",4,AI45="Good Performer",3,AI45="Meets Expectations",2,AI45="Low Performer",1)*0.3)+(_xlfn.IFS(AH45="Star Performer",5,AH45="High Performer",4,AH45="Good Performer",3,AH45="Meets Expectations",2,AH45="Low Performer",1)*0.2),IF(AND(AH45="New Joinee",AI45&lt;&gt;"New Joinee"),(_xlfn.IFS(AJ45="Star Performer",5,AJ45="High Performer",4,AJ45="Good Performer",3,AJ45="Meets Expectations",2,AJ45="Low Performer",1)*0.675)+(_xlfn.IFS(AI45="Star Performer",5,AI45="High Performer",4,AI45="Good Performer",3,AI45="Meets Expectations",2,AI45="Low Performer",1)*0.325),_xlfn.IFS(AJ45="Star Performer",5,AJ45="High Performer",4,AJ45="Good Performer",3,AJ45="Meets Expectations",2,AJ45="Low Performer",1))),"")</f>
        <v/>
      </c>
      <c r="AL45" t="str">
        <f t="array" aca="1" ref="AL45" ca="1">IF(    AK45 = "",    "",    IFERROR(        IF(            AND(AH45 &lt;&gt; "New Joinee", AI45 &lt;&gt; "New Joinee", AJ45 &lt;&gt; "New Joinee"),            VLOOKUP(                (                    _xlfn.IFS(                        AJ45 = "Star Performer",                        5,                        AJ45 = "High Performer",                        4,                        AJ45 = "Good Performer",                        3,                        AJ45 = "Meets Expectations",                        2,                        AJ45 = "Low Performer",                        1                    ) * 0.5                ) +                    (                        _xlfn.IFS(                            AI45 = "Star Performer",                            5,                            AI45 = "High Performer",                            4,                            AI45 = "Good Performer",                            3,                            AI45 = "Meets Expectations",                            2,                            AI45 = "Low Performer",                            1                        ) * 0.3                    ) +                    (                        _xlfn.IFS(                            AH45 = "Star Performer",                            5,                            AH45 = "High Performer",                            4,                            AH45 = "Good Performer",                            3,                            AH45 = "Meets Expectations",                            2,                            AH45 = "Low Performer",                            1                        ) * 0.2                    ),                {1,"Low";2,"Medium";4,"High"},                2,                TRUE            ),            IF(                AND(AH45 = "New Joinee", AI45 &lt;&gt; "New Joinee"),                VLOOKUP(                    (                        _xlfn.IFS(                            AJ45 = "Star Performer",                            5,                            AJ45 = "High Performer",                            4,                            AJ45 = "Good Performer",                            3,                            AJ45 = "Meets Expectations",                            2,                            AJ45 = "Low Performer",                            1                        ) * 0.675                    ) +                        (                            _xlfn.IFS(                                AI45 = "Star Performer",                                5,                                AI45 = "High Performer",                                4,                                AI45 = "Good Performer",                                3,                                AI45 = "Meets Expectations",                                2,                                AI45 = "Low Performer",                                1                            ) * 0.325                        ),                    {1,"Low";2,"Medium";4,"High"},                    2,                    TRUE                ),                VLOOKUP(                    _xlfn.IFS(                        AJ45 = "Star Performer",                        5,                        AJ45 = "High Performer",                        4,                        AJ45 = "Good Performer",                        3,                        AJ45 = "Meets Expectations",                        2,                        AJ45 = "Low Performer",                        1                    ),                    {1,"Low";2,"Medium";4,"High"},                    2,                    TRUE                )            )        ),        ""    ))</f>
        <v/>
      </c>
      <c r="AM45" t="str">
        <f t="shared" ca="1" si="0"/>
        <v/>
      </c>
      <c r="AN45" s="40"/>
      <c r="AO45" s="40"/>
      <c r="AP45" s="40"/>
      <c r="AQ45" s="40"/>
      <c r="AR45" s="40" t="s">
        <v>140</v>
      </c>
      <c r="AS45" t="s">
        <v>105</v>
      </c>
      <c r="AT45" t="e">
        <f t="array" aca="1" ref="AT45" ca="1">_xlfn.IFS(AS45="Yes","G"&amp;VALUE(RIGHT(I45,1)+1),AS45="No", "NA",AS45="", "")</f>
        <v>#NAME?</v>
      </c>
      <c r="AU45" s="40"/>
      <c r="AV45" t="s">
        <v>105</v>
      </c>
      <c r="AW45" s="40"/>
      <c r="AX45" t="s">
        <v>118</v>
      </c>
      <c r="AY45" t="s">
        <v>87</v>
      </c>
      <c r="AZ45" t="s">
        <v>419</v>
      </c>
      <c r="BA45" t="s">
        <v>217</v>
      </c>
      <c r="BB45" t="s">
        <v>119</v>
      </c>
      <c r="BC45" t="s">
        <v>92</v>
      </c>
      <c r="BD45" t="s">
        <v>217</v>
      </c>
      <c r="BE45" t="s">
        <v>92</v>
      </c>
      <c r="BF45" t="s">
        <v>107</v>
      </c>
    </row>
    <row r="46" spans="1:58">
      <c r="A46" s="27">
        <v>10002321</v>
      </c>
      <c r="B46" t="s">
        <v>216</v>
      </c>
      <c r="C46" s="25" t="s">
        <v>134</v>
      </c>
      <c r="D46" s="27" t="s">
        <v>453</v>
      </c>
      <c r="E46" s="27" t="s">
        <v>426</v>
      </c>
      <c r="F46">
        <v>10002250</v>
      </c>
      <c r="G46" s="27" t="s">
        <v>387</v>
      </c>
      <c r="H46">
        <v>10002169</v>
      </c>
      <c r="I46" s="27" t="s">
        <v>176</v>
      </c>
      <c r="J46" s="27" t="s">
        <v>118</v>
      </c>
      <c r="K46" s="27" t="s">
        <v>96</v>
      </c>
      <c r="L46" s="28" t="s">
        <v>388</v>
      </c>
      <c r="N46" s="27" t="s">
        <v>71</v>
      </c>
      <c r="Q46" s="28" t="s">
        <v>72</v>
      </c>
      <c r="R46" t="s">
        <v>151</v>
      </c>
      <c r="S46" s="32">
        <v>31960</v>
      </c>
      <c r="T46" s="32">
        <v>43983</v>
      </c>
      <c r="V46" t="s">
        <v>454</v>
      </c>
      <c r="W46" s="30">
        <v>3.3694444444444445</v>
      </c>
      <c r="X46">
        <v>9</v>
      </c>
      <c r="Y46" s="30">
        <v>12.369444444444444</v>
      </c>
      <c r="Z46" t="s">
        <v>75</v>
      </c>
      <c r="AA46" t="s">
        <v>77</v>
      </c>
      <c r="AB46" t="s">
        <v>75</v>
      </c>
      <c r="AC46" t="s">
        <v>77</v>
      </c>
      <c r="AD46" t="s">
        <v>77</v>
      </c>
      <c r="AE46" t="s">
        <v>75</v>
      </c>
      <c r="AF46" t="s">
        <v>75</v>
      </c>
      <c r="AG46" t="str">
        <f>IFERROR(VLOOKUP(AVERAGE(VLOOKUP(AC46,'[1]Data Validation Reference'!$Y$1:$Z$3,2,FALSE),VLOOKUP(AD46,'[1]Data Validation Reference'!$Y$1:$Z$3,2,FALSE),VLOOKUP(AE46,'[1]Data Validation Reference'!$Y$1:$Z$3,2,FALSE),VLOOKUP(AF46,'[1]Data Validation Reference'!$Y$1:$Z$3,2,FALSE)),{0,"Low";1,"Medium";2,"High"},2,TRUE),"")</f>
        <v>High</v>
      </c>
      <c r="AH46" t="s">
        <v>114</v>
      </c>
      <c r="AI46" t="s">
        <v>113</v>
      </c>
      <c r="AJ46" t="s">
        <v>79</v>
      </c>
      <c r="AK46" t="str">
        <f t="array" aca="1" ref="AK46" ca="1">IFERROR(IF(AND(AH46&lt;&gt;"New Joinee",AI46&lt;&gt;"New Joinee",AJ46&lt;&gt;"New Joinee"),(_xlfn.IFS(AJ46="Star Performer",5,AJ46="High Performer",4,AJ46="Good Performer",3,AJ46="Meets Expectations",2,AJ46="Low Performer",1)*0.5)+(_xlfn.IFS(AI46="Star Performer",5,AI46="High Performer",4,AI46="Good Performer",3,AI46="Meets Expectations",2,AI46="Low Performer",1)*0.3)+(_xlfn.IFS(AH46="Star Performer",5,AH46="High Performer",4,AH46="Good Performer",3,AH46="Meets Expectations",2,AH46="Low Performer",1)*0.2),IF(AND(AH46="New Joinee",AI46&lt;&gt;"New Joinee"),(_xlfn.IFS(AJ46="Star Performer",5,AJ46="High Performer",4,AJ46="Good Performer",3,AJ46="Meets Expectations",2,AJ46="Low Performer",1)*0.675)+(_xlfn.IFS(AI46="Star Performer",5,AI46="High Performer",4,AI46="Good Performer",3,AI46="Meets Expectations",2,AI46="Low Performer",1)*0.325),_xlfn.IFS(AJ46="Star Performer",5,AJ46="High Performer",4,AJ46="Good Performer",3,AJ46="Meets Expectations",2,AJ46="Low Performer",1))),"")</f>
        <v/>
      </c>
      <c r="AL46" t="str">
        <f t="array" aca="1" ref="AL46" ca="1">IF(    AK46 = "",    "",    IFERROR(        IF(            AND(AH46 &lt;&gt; "New Joinee", AI46 &lt;&gt; "New Joinee", AJ46 &lt;&gt; "New Joinee"),            VLOOKUP(                (                    _xlfn.IFS(                        AJ46 = "Star Performer",                        5,                        AJ46 = "High Performer",                        4,                        AJ46 = "Good Performer",                        3,                        AJ46 = "Meets Expectations",                        2,                        AJ46 = "Low Performer",                        1                    ) * 0.5                ) +                    (                        _xlfn.IFS(                            AI46 = "Star Performer",                            5,                            AI46 = "High Performer",                            4,                            AI46 = "Good Performer",                            3,                            AI46 = "Meets Expectations",                            2,                            AI46 = "Low Performer",                            1                        ) * 0.3                    ) +                    (                        _xlfn.IFS(                            AH46 = "Star Performer",                            5,                            AH46 = "High Performer",                            4,                            AH46 = "Good Performer",                            3,                            AH46 = "Meets Expectations",                            2,                            AH46 = "Low Performer",                            1                        ) * 0.2                    ),                {1,"Low";2,"Medium";4,"High"},                2,                TRUE            ),            IF(                AND(AH46 = "New Joinee", AI46 &lt;&gt; "New Joinee"),                VLOOKUP(                    (                        _xlfn.IFS(                            AJ46 = "Star Performer",                            5,                            AJ46 = "High Performer",                            4,                            AJ46 = "Good Performer",                            3,                            AJ46 = "Meets Expectations",                            2,                            AJ46 = "Low Performer",                            1                        ) * 0.675                    ) +                        (                            _xlfn.IFS(                                AI46 = "Star Performer",                                5,                                AI46 = "High Performer",                                4,                                AI46 = "Good Performer",                                3,                                AI46 = "Meets Expectations",                                2,                                AI46 = "Low Performer",                                1                            ) * 0.325                        ),                    {1,"Low";2,"Medium";4,"High"},                    2,                    TRUE                ),                VLOOKUP(                    _xlfn.IFS(                        AJ46 = "Star Performer",                        5,                        AJ46 = "High Performer",                        4,                        AJ46 = "Good Performer",                        3,                        AJ46 = "Meets Expectations",                        2,                        AJ46 = "Low Performer",                        1                    ),                    {1,"Low";2,"Medium";4,"High"},                    2,                    TRUE                )            )        ),        ""    ))</f>
        <v/>
      </c>
      <c r="AM46" t="str">
        <f t="shared" ca="1" si="0"/>
        <v/>
      </c>
      <c r="AN46" t="s">
        <v>455</v>
      </c>
      <c r="AO46" t="s">
        <v>456</v>
      </c>
      <c r="AP46" t="s">
        <v>457</v>
      </c>
      <c r="AQ46" t="s">
        <v>458</v>
      </c>
      <c r="AR46" t="s">
        <v>215</v>
      </c>
      <c r="AS46" t="s">
        <v>105</v>
      </c>
      <c r="AT46" t="e">
        <f t="array" aca="1" ref="AT46" ca="1">_xlfn.IFS(AS46="Yes","G"&amp;VALUE(RIGHT(I46,1)+1),AS46="No", "NA",AS46="", "")</f>
        <v>#NAME?</v>
      </c>
      <c r="AV46" t="s">
        <v>85</v>
      </c>
      <c r="AX46" t="s">
        <v>185</v>
      </c>
      <c r="AY46" t="s">
        <v>87</v>
      </c>
      <c r="AZ46" t="s">
        <v>186</v>
      </c>
      <c r="BA46" t="s">
        <v>459</v>
      </c>
      <c r="BB46" t="s">
        <v>460</v>
      </c>
      <c r="BC46" t="s">
        <v>91</v>
      </c>
      <c r="BD46" t="s">
        <v>459</v>
      </c>
      <c r="BE46" t="s">
        <v>92</v>
      </c>
      <c r="BF46" t="s">
        <v>93</v>
      </c>
    </row>
    <row r="47" spans="1:58">
      <c r="A47" s="27">
        <v>10002465</v>
      </c>
      <c r="B47" s="31" t="s">
        <v>461</v>
      </c>
      <c r="C47" s="28" t="s">
        <v>134</v>
      </c>
      <c r="D47" s="27" t="s">
        <v>462</v>
      </c>
      <c r="E47" s="27" t="s">
        <v>426</v>
      </c>
      <c r="F47">
        <v>10002250</v>
      </c>
      <c r="G47" s="27" t="s">
        <v>387</v>
      </c>
      <c r="H47">
        <v>10002169</v>
      </c>
      <c r="I47" s="27" t="s">
        <v>136</v>
      </c>
      <c r="J47" s="27" t="s">
        <v>137</v>
      </c>
      <c r="K47" s="27" t="s">
        <v>96</v>
      </c>
      <c r="L47" s="28" t="s">
        <v>388</v>
      </c>
      <c r="N47" s="27" t="s">
        <v>71</v>
      </c>
      <c r="Q47" s="28" t="s">
        <v>72</v>
      </c>
      <c r="R47" t="s">
        <v>463</v>
      </c>
      <c r="S47" s="32">
        <v>34370</v>
      </c>
      <c r="T47" s="32">
        <v>44914</v>
      </c>
      <c r="V47" t="s">
        <v>81</v>
      </c>
      <c r="W47" s="30">
        <v>0.81944444444444442</v>
      </c>
      <c r="X47">
        <v>5</v>
      </c>
      <c r="Y47" s="30">
        <v>5.8194444444444446</v>
      </c>
      <c r="Z47" t="s">
        <v>76</v>
      </c>
      <c r="AA47" t="s">
        <v>76</v>
      </c>
      <c r="AB47" t="s">
        <v>75</v>
      </c>
      <c r="AC47" t="s">
        <v>75</v>
      </c>
      <c r="AD47" t="s">
        <v>77</v>
      </c>
      <c r="AE47" t="s">
        <v>77</v>
      </c>
      <c r="AF47" t="s">
        <v>75</v>
      </c>
      <c r="AG47" t="str">
        <f>IFERROR(VLOOKUP(AVERAGE(VLOOKUP(AC47,'[1]Data Validation Reference'!$Y$1:$Z$3,2,FALSE),VLOOKUP(AD47,'[1]Data Validation Reference'!$Y$1:$Z$3,2,FALSE),VLOOKUP(AE47,'[1]Data Validation Reference'!$Y$1:$Z$3,2,FALSE),VLOOKUP(AF47,'[1]Data Validation Reference'!$Y$1:$Z$3,2,FALSE)),{0,"Low";1,"Medium";2,"High"},2,TRUE),"")</f>
        <v>High</v>
      </c>
      <c r="AH47" t="s">
        <v>78</v>
      </c>
      <c r="AI47" t="s">
        <v>78</v>
      </c>
      <c r="AJ47" t="s">
        <v>114</v>
      </c>
      <c r="AK47" t="str">
        <f t="array" aca="1" ref="AK47" ca="1">IFERROR(IF(AND(AH47&lt;&gt;"New Joinee",AI47&lt;&gt;"New Joinee",AJ47&lt;&gt;"New Joinee"),(_xlfn.IFS(AJ47="Star Performer",5,AJ47="High Performer",4,AJ47="Good Performer",3,AJ47="Meets Expectations",2,AJ47="Low Performer",1)*0.5)+(_xlfn.IFS(AI47="Star Performer",5,AI47="High Performer",4,AI47="Good Performer",3,AI47="Meets Expectations",2,AI47="Low Performer",1)*0.3)+(_xlfn.IFS(AH47="Star Performer",5,AH47="High Performer",4,AH47="Good Performer",3,AH47="Meets Expectations",2,AH47="Low Performer",1)*0.2),IF(AND(AH47="New Joinee",AI47&lt;&gt;"New Joinee"),(_xlfn.IFS(AJ47="Star Performer",5,AJ47="High Performer",4,AJ47="Good Performer",3,AJ47="Meets Expectations",2,AJ47="Low Performer",1)*0.675)+(_xlfn.IFS(AI47="Star Performer",5,AI47="High Performer",4,AI47="Good Performer",3,AI47="Meets Expectations",2,AI47="Low Performer",1)*0.325),_xlfn.IFS(AJ47="Star Performer",5,AJ47="High Performer",4,AJ47="Good Performer",3,AJ47="Meets Expectations",2,AJ47="Low Performer",1))),"")</f>
        <v/>
      </c>
      <c r="AL47" t="str">
        <f t="array" aca="1" ref="AL47" ca="1">IF(    AK47 = "",    "",    IFERROR(        IF(            AND(AH47 &lt;&gt; "New Joinee", AI47 &lt;&gt; "New Joinee", AJ47 &lt;&gt; "New Joinee"),            VLOOKUP(                (                    _xlfn.IFS(                        AJ47 = "Star Performer",                        5,                        AJ47 = "High Performer",                        4,                        AJ47 = "Good Performer",                        3,                        AJ47 = "Meets Expectations",                        2,                        AJ47 = "Low Performer",                        1                    ) * 0.5                ) +                    (                        _xlfn.IFS(                            AI47 = "Star Performer",                            5,                            AI47 = "High Performer",                            4,                            AI47 = "Good Performer",                            3,                            AI47 = "Meets Expectations",                            2,                            AI47 = "Low Performer",                            1                        ) * 0.3                    ) +                    (                        _xlfn.IFS(                            AH47 = "Star Performer",                            5,                            AH47 = "High Performer",                            4,                            AH47 = "Good Performer",                            3,                            AH47 = "Meets Expectations",                            2,                            AH47 = "Low Performer",                            1                        ) * 0.2                    ),                {1,"Low";2,"Medium";4,"High"},                2,                TRUE            ),            IF(                AND(AH47 = "New Joinee", AI47 &lt;&gt; "New Joinee"),                VLOOKUP(                    (                        _xlfn.IFS(                            AJ47 = "Star Performer",                            5,                            AJ47 = "High Performer",                            4,                            AJ47 = "Good Performer",                            3,                            AJ47 = "Meets Expectations",                            2,                            AJ47 = "Low Performer",                            1                        ) * 0.675                    ) +                        (                            _xlfn.IFS(                                AI47 = "Star Performer",                                5,                                AI47 = "High Performer",                                4,                                AI47 = "Good Performer",                                3,                                AI47 = "Meets Expectations",                                2,                                AI47 = "Low Performer",                                1                            ) * 0.325                        ),                    {1,"Low";2,"Medium";4,"High"},                    2,                    TRUE                ),                VLOOKUP(                    _xlfn.IFS(                        AJ47 = "Star Performer",                        5,                        AJ47 = "High Performer",                        4,                        AJ47 = "Good Performer",                        3,                        AJ47 = "Meets Expectations",                        2,                        AJ47 = "Low Performer",                        1                    ),                    {1,"Low";2,"Medium";4,"High"},                    2,                    TRUE                )            )        ),        ""    ))</f>
        <v/>
      </c>
      <c r="AM47" t="str">
        <f t="shared" ca="1" si="0"/>
        <v/>
      </c>
      <c r="AR47" t="s">
        <v>140</v>
      </c>
      <c r="AS47" t="s">
        <v>85</v>
      </c>
      <c r="AT47" t="e">
        <f t="array" aca="1" ref="AT47" ca="1">_xlfn.IFS(AS47="Yes","G"&amp;VALUE(RIGHT(I47,1)+1),AS47="No", "NA",AS47="", "")</f>
        <v>#NAME?</v>
      </c>
      <c r="AV47" t="s">
        <v>85</v>
      </c>
      <c r="AX47" t="s">
        <v>238</v>
      </c>
      <c r="AY47" t="s">
        <v>92</v>
      </c>
      <c r="AZ47" t="s">
        <v>464</v>
      </c>
      <c r="BA47" t="s">
        <v>386</v>
      </c>
      <c r="BB47" t="s">
        <v>460</v>
      </c>
      <c r="BC47" t="s">
        <v>92</v>
      </c>
      <c r="BD47" t="s">
        <v>386</v>
      </c>
      <c r="BE47" t="s">
        <v>92</v>
      </c>
      <c r="BF47" t="s">
        <v>293</v>
      </c>
    </row>
    <row r="48" spans="1:58">
      <c r="A48" s="27">
        <v>10002306</v>
      </c>
      <c r="B48" s="31" t="s">
        <v>465</v>
      </c>
      <c r="C48" s="25" t="s">
        <v>64</v>
      </c>
      <c r="D48" s="27" t="s">
        <v>466</v>
      </c>
      <c r="E48" s="27" t="s">
        <v>426</v>
      </c>
      <c r="F48">
        <v>10002250</v>
      </c>
      <c r="G48" s="27" t="s">
        <v>387</v>
      </c>
      <c r="H48">
        <v>10002169</v>
      </c>
      <c r="I48" s="27" t="s">
        <v>136</v>
      </c>
      <c r="J48" s="27" t="s">
        <v>137</v>
      </c>
      <c r="K48" s="27" t="s">
        <v>96</v>
      </c>
      <c r="L48" s="28" t="s">
        <v>388</v>
      </c>
      <c r="N48" s="33" t="s">
        <v>467</v>
      </c>
      <c r="Q48" s="28" t="s">
        <v>72</v>
      </c>
      <c r="R48" t="s">
        <v>468</v>
      </c>
      <c r="S48" s="32">
        <v>34114</v>
      </c>
      <c r="T48" s="32">
        <v>43728</v>
      </c>
      <c r="U48">
        <v>2022</v>
      </c>
      <c r="V48" t="s">
        <v>469</v>
      </c>
      <c r="W48" s="30">
        <v>4.0666666666666664</v>
      </c>
      <c r="X48">
        <v>3</v>
      </c>
      <c r="Y48" s="30">
        <v>7.0666666666666664</v>
      </c>
      <c r="Z48" t="s">
        <v>75</v>
      </c>
      <c r="AA48" t="s">
        <v>75</v>
      </c>
      <c r="AB48" t="s">
        <v>75</v>
      </c>
      <c r="AC48" t="s">
        <v>75</v>
      </c>
      <c r="AD48" t="s">
        <v>75</v>
      </c>
      <c r="AE48" t="s">
        <v>75</v>
      </c>
      <c r="AF48" t="s">
        <v>76</v>
      </c>
      <c r="AG48" t="str">
        <f>IFERROR(VLOOKUP(AVERAGE(VLOOKUP(AC48,'[1]Data Validation Reference'!$Y$1:$Z$3,2,FALSE),VLOOKUP(AD48,'[1]Data Validation Reference'!$Y$1:$Z$3,2,FALSE),VLOOKUP(AE48,'[1]Data Validation Reference'!$Y$1:$Z$3,2,FALSE),VLOOKUP(AF48,'[1]Data Validation Reference'!$Y$1:$Z$3,2,FALSE)),{0,"Low";1,"Medium";2,"High"},2,TRUE),"")</f>
        <v>High</v>
      </c>
      <c r="AH48" t="s">
        <v>114</v>
      </c>
      <c r="AI48" t="s">
        <v>211</v>
      </c>
      <c r="AJ48" t="s">
        <v>113</v>
      </c>
      <c r="AK48" t="str">
        <f t="array" aca="1" ref="AK48" ca="1">IFERROR(IF(AND(AH48&lt;&gt;"New Joinee",AI48&lt;&gt;"New Joinee",AJ48&lt;&gt;"New Joinee"),(_xlfn.IFS(AJ48="Star Performer",5,AJ48="High Performer",4,AJ48="Good Performer",3,AJ48="Meets Expectations",2,AJ48="Low Performer",1)*0.5)+(_xlfn.IFS(AI48="Star Performer",5,AI48="High Performer",4,AI48="Good Performer",3,AI48="Meets Expectations",2,AI48="Low Performer",1)*0.3)+(_xlfn.IFS(AH48="Star Performer",5,AH48="High Performer",4,AH48="Good Performer",3,AH48="Meets Expectations",2,AH48="Low Performer",1)*0.2),IF(AND(AH48="New Joinee",AI48&lt;&gt;"New Joinee"),(_xlfn.IFS(AJ48="Star Performer",5,AJ48="High Performer",4,AJ48="Good Performer",3,AJ48="Meets Expectations",2,AJ48="Low Performer",1)*0.675)+(_xlfn.IFS(AI48="Star Performer",5,AI48="High Performer",4,AI48="Good Performer",3,AI48="Meets Expectations",2,AI48="Low Performer",1)*0.325),_xlfn.IFS(AJ48="Star Performer",5,AJ48="High Performer",4,AJ48="Good Performer",3,AJ48="Meets Expectations",2,AJ48="Low Performer",1))),"")</f>
        <v/>
      </c>
      <c r="AL48" t="str">
        <f t="array" aca="1" ref="AL48" ca="1">IF(    AK48 = "",    "",    IFERROR(        IF(            AND(AH48 &lt;&gt; "New Joinee", AI48 &lt;&gt; "New Joinee", AJ48 &lt;&gt; "New Joinee"),            VLOOKUP(                (                    _xlfn.IFS(                        AJ48 = "Star Performer",                        5,                        AJ48 = "High Performer",                        4,                        AJ48 = "Good Performer",                        3,                        AJ48 = "Meets Expectations",                        2,                        AJ48 = "Low Performer",                        1                    ) * 0.5                ) +                    (                        _xlfn.IFS(                            AI48 = "Star Performer",                            5,                            AI48 = "High Performer",                            4,                            AI48 = "Good Performer",                            3,                            AI48 = "Meets Expectations",                            2,                            AI48 = "Low Performer",                            1                        ) * 0.3                    ) +                    (                        _xlfn.IFS(                            AH48 = "Star Performer",                            5,                            AH48 = "High Performer",                            4,                            AH48 = "Good Performer",                            3,                            AH48 = "Meets Expectations",                            2,                            AH48 = "Low Performer",                            1                        ) * 0.2                    ),                {1,"Low";2,"Medium";4,"High"},                2,                TRUE            ),            IF(                AND(AH48 = "New Joinee", AI48 &lt;&gt; "New Joinee"),                VLOOKUP(                    (                        _xlfn.IFS(                            AJ48 = "Star Performer",                            5,                            AJ48 = "High Performer",                            4,                            AJ48 = "Good Performer",                            3,                            AJ48 = "Meets Expectations",                            2,                            AJ48 = "Low Performer",                            1                        ) * 0.675                    ) +                        (                            _xlfn.IFS(                                AI48 = "Star Performer",                                5,                                AI48 = "High Performer",                                4,                                AI48 = "Good Performer",                                3,                                AI48 = "Meets Expectations",                                2,                                AI48 = "Low Performer",                                1                            ) * 0.325                        ),                    {1,"Low";2,"Medium";4,"High"},                    2,                    TRUE                ),                VLOOKUP(                    _xlfn.IFS(                        AJ48 = "Star Performer",                        5,                        AJ48 = "High Performer",                        4,                        AJ48 = "Good Performer",                        3,                        AJ48 = "Meets Expectations",                        2,                        AJ48 = "Low Performer",                        1                    ),                    {1,"Low";2,"Medium";4,"High"},                    2,                    TRUE                )            )        ),        ""    ))</f>
        <v/>
      </c>
      <c r="AM48" t="str">
        <f t="shared" ca="1" si="0"/>
        <v/>
      </c>
      <c r="AN48" t="s">
        <v>470</v>
      </c>
      <c r="AO48" t="s">
        <v>471</v>
      </c>
      <c r="AP48" t="s">
        <v>472</v>
      </c>
      <c r="AQ48" t="s">
        <v>473</v>
      </c>
      <c r="AR48" t="s">
        <v>157</v>
      </c>
      <c r="AS48" t="s">
        <v>105</v>
      </c>
      <c r="AT48" t="e">
        <f t="array" aca="1" ref="AT48" ca="1">_xlfn.IFS(AS48="Yes","G"&amp;VALUE(RIGHT(I48,1)+1),AS48="No", "NA",AS48="", "")</f>
        <v>#NAME?</v>
      </c>
      <c r="AV48" t="s">
        <v>343</v>
      </c>
      <c r="AX48" t="s">
        <v>118</v>
      </c>
      <c r="AY48" t="s">
        <v>87</v>
      </c>
      <c r="AZ48" t="s">
        <v>474</v>
      </c>
      <c r="BA48" t="s">
        <v>475</v>
      </c>
      <c r="BB48" t="s">
        <v>159</v>
      </c>
      <c r="BC48" t="s">
        <v>92</v>
      </c>
      <c r="BD48" t="s">
        <v>475</v>
      </c>
      <c r="BE48" t="s">
        <v>92</v>
      </c>
      <c r="BF48" t="s">
        <v>230</v>
      </c>
    </row>
    <row r="49" spans="1:58">
      <c r="A49" s="27">
        <v>10002299</v>
      </c>
      <c r="B49" s="31" t="s">
        <v>476</v>
      </c>
      <c r="C49" s="28" t="s">
        <v>64</v>
      </c>
      <c r="D49" s="27" t="s">
        <v>477</v>
      </c>
      <c r="E49" s="27" t="s">
        <v>426</v>
      </c>
      <c r="F49">
        <v>10002250</v>
      </c>
      <c r="G49" s="27" t="s">
        <v>387</v>
      </c>
      <c r="H49">
        <v>10002169</v>
      </c>
      <c r="I49" s="27" t="s">
        <v>136</v>
      </c>
      <c r="J49" s="27" t="s">
        <v>137</v>
      </c>
      <c r="K49" s="27" t="s">
        <v>96</v>
      </c>
      <c r="L49" s="28" t="s">
        <v>388</v>
      </c>
      <c r="N49" s="33" t="s">
        <v>478</v>
      </c>
      <c r="Q49" s="28" t="s">
        <v>72</v>
      </c>
      <c r="R49" t="s">
        <v>276</v>
      </c>
      <c r="S49" s="32">
        <v>33011</v>
      </c>
      <c r="T49" s="32">
        <v>43678</v>
      </c>
      <c r="V49" t="s">
        <v>479</v>
      </c>
      <c r="W49" s="30">
        <v>4.2027777777777775</v>
      </c>
      <c r="X49">
        <v>5</v>
      </c>
      <c r="Y49" s="30">
        <v>9.2027777777777775</v>
      </c>
      <c r="Z49" t="s">
        <v>77</v>
      </c>
      <c r="AA49" t="s">
        <v>75</v>
      </c>
      <c r="AB49" t="s">
        <v>75</v>
      </c>
      <c r="AC49" t="s">
        <v>75</v>
      </c>
      <c r="AD49" t="s">
        <v>75</v>
      </c>
      <c r="AE49" t="s">
        <v>75</v>
      </c>
      <c r="AF49" t="s">
        <v>75</v>
      </c>
      <c r="AG49" t="str">
        <f>IFERROR(VLOOKUP(AVERAGE(VLOOKUP(AC49,'[1]Data Validation Reference'!$Y$1:$Z$3,2,FALSE),VLOOKUP(AD49,'[1]Data Validation Reference'!$Y$1:$Z$3,2,FALSE),VLOOKUP(AE49,'[1]Data Validation Reference'!$Y$1:$Z$3,2,FALSE),VLOOKUP(AF49,'[1]Data Validation Reference'!$Y$1:$Z$3,2,FALSE)),{0,"Low";1,"Medium";2,"High"},2,TRUE),"")</f>
        <v>High</v>
      </c>
      <c r="AH49" t="s">
        <v>114</v>
      </c>
      <c r="AI49" t="s">
        <v>114</v>
      </c>
      <c r="AJ49" t="s">
        <v>113</v>
      </c>
      <c r="AK49" t="str">
        <f t="array" aca="1" ref="AK49" ca="1">IFERROR(IF(AND(AH49&lt;&gt;"New Joinee",AI49&lt;&gt;"New Joinee",AJ49&lt;&gt;"New Joinee"),(_xlfn.IFS(AJ49="Star Performer",5,AJ49="High Performer",4,AJ49="Good Performer",3,AJ49="Meets Expectations",2,AJ49="Low Performer",1)*0.5)+(_xlfn.IFS(AI49="Star Performer",5,AI49="High Performer",4,AI49="Good Performer",3,AI49="Meets Expectations",2,AI49="Low Performer",1)*0.3)+(_xlfn.IFS(AH49="Star Performer",5,AH49="High Performer",4,AH49="Good Performer",3,AH49="Meets Expectations",2,AH49="Low Performer",1)*0.2),IF(AND(AH49="New Joinee",AI49&lt;&gt;"New Joinee"),(_xlfn.IFS(AJ49="Star Performer",5,AJ49="High Performer",4,AJ49="Good Performer",3,AJ49="Meets Expectations",2,AJ49="Low Performer",1)*0.675)+(_xlfn.IFS(AI49="Star Performer",5,AI49="High Performer",4,AI49="Good Performer",3,AI49="Meets Expectations",2,AI49="Low Performer",1)*0.325),_xlfn.IFS(AJ49="Star Performer",5,AJ49="High Performer",4,AJ49="Good Performer",3,AJ49="Meets Expectations",2,AJ49="Low Performer",1))),"")</f>
        <v/>
      </c>
      <c r="AL49" t="str">
        <f t="array" aca="1" ref="AL49" ca="1">IF(    AK49 = "",    "",    IFERROR(        IF(            AND(AH49 &lt;&gt; "New Joinee", AI49 &lt;&gt; "New Joinee", AJ49 &lt;&gt; "New Joinee"),            VLOOKUP(                (                    _xlfn.IFS(                        AJ49 = "Star Performer",                        5,                        AJ49 = "High Performer",                        4,                        AJ49 = "Good Performer",                        3,                        AJ49 = "Meets Expectations",                        2,                        AJ49 = "Low Performer",                        1                    ) * 0.5                ) +                    (                        _xlfn.IFS(                            AI49 = "Star Performer",                            5,                            AI49 = "High Performer",                            4,                            AI49 = "Good Performer",                            3,                            AI49 = "Meets Expectations",                            2,                            AI49 = "Low Performer",                            1                        ) * 0.3                    ) +                    (                        _xlfn.IFS(                            AH49 = "Star Performer",                            5,                            AH49 = "High Performer",                            4,                            AH49 = "Good Performer",                            3,                            AH49 = "Meets Expectations",                            2,                            AH49 = "Low Performer",                            1                        ) * 0.2                    ),                {1,"Low";2,"Medium";4,"High"},                2,                TRUE            ),            IF(                AND(AH49 = "New Joinee", AI49 &lt;&gt; "New Joinee"),                VLOOKUP(                    (                        _xlfn.IFS(                            AJ49 = "Star Performer",                            5,                            AJ49 = "High Performer",                            4,                            AJ49 = "Good Performer",                            3,                            AJ49 = "Meets Expectations",                            2,                            AJ49 = "Low Performer",                            1                        ) * 0.675                    ) +                        (                            _xlfn.IFS(                                AI49 = "Star Performer",                                5,                                AI49 = "High Performer",                                4,                                AI49 = "Good Performer",                                3,                                AI49 = "Meets Expectations",                                2,                                AI49 = "Low Performer",                                1                            ) * 0.325                        ),                    {1,"Low";2,"Medium";4,"High"},                    2,                    TRUE                ),                VLOOKUP(                    _xlfn.IFS(                        AJ49 = "Star Performer",                        5,                        AJ49 = "High Performer",                        4,                        AJ49 = "Good Performer",                        3,                        AJ49 = "Meets Expectations",                        2,                        AJ49 = "Low Performer",                        1                    ),                    {1,"Low";2,"Medium";4,"High"},                    2,                    TRUE                )            )        ),        ""    ))</f>
        <v/>
      </c>
      <c r="AM49" t="str">
        <f t="shared" ca="1" si="0"/>
        <v/>
      </c>
      <c r="AN49" t="s">
        <v>480</v>
      </c>
      <c r="AO49" t="s">
        <v>481</v>
      </c>
      <c r="AP49" t="s">
        <v>482</v>
      </c>
      <c r="AQ49" t="s">
        <v>483</v>
      </c>
      <c r="AR49" t="s">
        <v>157</v>
      </c>
      <c r="AS49" t="s">
        <v>105</v>
      </c>
      <c r="AT49" t="e">
        <f t="array" aca="1" ref="AT49" ca="1">_xlfn.IFS(AS49="Yes","G"&amp;VALUE(RIGHT(I49,1)+1),AS49="No", "NA",AS49="", "")</f>
        <v>#NAME?</v>
      </c>
      <c r="AV49" t="s">
        <v>343</v>
      </c>
      <c r="AX49" t="s">
        <v>118</v>
      </c>
      <c r="AY49" t="s">
        <v>91</v>
      </c>
      <c r="AZ49" t="s">
        <v>142</v>
      </c>
      <c r="BA49" t="s">
        <v>217</v>
      </c>
      <c r="BB49" t="s">
        <v>159</v>
      </c>
      <c r="BC49" t="s">
        <v>92</v>
      </c>
      <c r="BD49" t="s">
        <v>217</v>
      </c>
      <c r="BE49" t="s">
        <v>92</v>
      </c>
      <c r="BF49" t="s">
        <v>196</v>
      </c>
    </row>
    <row r="50" spans="1:58">
      <c r="A50" s="27">
        <v>10002487</v>
      </c>
      <c r="B50" t="s">
        <v>459</v>
      </c>
      <c r="C50" s="28" t="s">
        <v>134</v>
      </c>
      <c r="D50" s="27" t="s">
        <v>484</v>
      </c>
      <c r="E50" s="27" t="s">
        <v>420</v>
      </c>
      <c r="F50">
        <v>10002304</v>
      </c>
      <c r="G50" s="27" t="s">
        <v>387</v>
      </c>
      <c r="H50">
        <v>10002169</v>
      </c>
      <c r="I50" s="27" t="s">
        <v>136</v>
      </c>
      <c r="J50" s="27" t="s">
        <v>137</v>
      </c>
      <c r="K50" s="27" t="s">
        <v>96</v>
      </c>
      <c r="L50" s="28" t="s">
        <v>388</v>
      </c>
      <c r="N50" s="27" t="s">
        <v>71</v>
      </c>
      <c r="Q50" s="28" t="s">
        <v>72</v>
      </c>
      <c r="R50" t="s">
        <v>485</v>
      </c>
      <c r="S50" s="32">
        <v>35315</v>
      </c>
      <c r="T50" s="32">
        <v>44972</v>
      </c>
      <c r="V50" t="s">
        <v>486</v>
      </c>
      <c r="W50" s="30">
        <v>0.66388888888888886</v>
      </c>
      <c r="X50">
        <v>4.9000000000000004</v>
      </c>
      <c r="Y50" s="30">
        <v>5.5638888888888891</v>
      </c>
      <c r="Z50" t="s">
        <v>75</v>
      </c>
      <c r="AA50" t="s">
        <v>77</v>
      </c>
      <c r="AB50" t="s">
        <v>75</v>
      </c>
      <c r="AC50" t="s">
        <v>75</v>
      </c>
      <c r="AD50" t="s">
        <v>75</v>
      </c>
      <c r="AE50" t="s">
        <v>75</v>
      </c>
      <c r="AF50" t="s">
        <v>75</v>
      </c>
      <c r="AG50" t="str">
        <f>IFERROR(VLOOKUP(AVERAGE(VLOOKUP(AC50,'[1]Data Validation Reference'!$Y$1:$Z$3,2,FALSE),VLOOKUP(AD50,'[1]Data Validation Reference'!$Y$1:$Z$3,2,FALSE),VLOOKUP(AE50,'[1]Data Validation Reference'!$Y$1:$Z$3,2,FALSE),VLOOKUP(AF50,'[1]Data Validation Reference'!$Y$1:$Z$3,2,FALSE)),{0,"Low";1,"Medium";2,"High"},2,TRUE),"")</f>
        <v>High</v>
      </c>
      <c r="AH50" t="s">
        <v>78</v>
      </c>
      <c r="AI50" t="s">
        <v>78</v>
      </c>
      <c r="AJ50" t="s">
        <v>79</v>
      </c>
      <c r="AK50" t="str">
        <f t="array" aca="1" ref="AK50" ca="1">IFERROR(IF(AND(AH50&lt;&gt;"New Joinee",AI50&lt;&gt;"New Joinee",AJ50&lt;&gt;"New Joinee"),(_xlfn.IFS(AJ50="Star Performer",5,AJ50="High Performer",4,AJ50="Good Performer",3,AJ50="Meets Expectations",2,AJ50="Low Performer",1)*0.5)+(_xlfn.IFS(AI50="Star Performer",5,AI50="High Performer",4,AI50="Good Performer",3,AI50="Meets Expectations",2,AI50="Low Performer",1)*0.3)+(_xlfn.IFS(AH50="Star Performer",5,AH50="High Performer",4,AH50="Good Performer",3,AH50="Meets Expectations",2,AH50="Low Performer",1)*0.2),IF(AND(AH50="New Joinee",AI50&lt;&gt;"New Joinee"),(_xlfn.IFS(AJ50="Star Performer",5,AJ50="High Performer",4,AJ50="Good Performer",3,AJ50="Meets Expectations",2,AJ50="Low Performer",1)*0.675)+(_xlfn.IFS(AI50="Star Performer",5,AI50="High Performer",4,AI50="Good Performer",3,AI50="Meets Expectations",2,AI50="Low Performer",1)*0.325),_xlfn.IFS(AJ50="Star Performer",5,AJ50="High Performer",4,AJ50="Good Performer",3,AJ50="Meets Expectations",2,AJ50="Low Performer",1))),"")</f>
        <v/>
      </c>
      <c r="AL50" t="str">
        <f t="array" aca="1" ref="AL50" ca="1">IF(    AK50 = "",    "",    IFERROR(        IF(            AND(AH50 &lt;&gt; "New Joinee", AI50 &lt;&gt; "New Joinee", AJ50 &lt;&gt; "New Joinee"),            VLOOKUP(                (                    _xlfn.IFS(                        AJ50 = "Star Performer",                        5,                        AJ50 = "High Performer",                        4,                        AJ50 = "Good Performer",                        3,                        AJ50 = "Meets Expectations",                        2,                        AJ50 = "Low Performer",                        1                    ) * 0.5                ) +                    (                        _xlfn.IFS(                            AI50 = "Star Performer",                            5,                            AI50 = "High Performer",                            4,                            AI50 = "Good Performer",                            3,                            AI50 = "Meets Expectations",                            2,                            AI50 = "Low Performer",                            1                        ) * 0.3                    ) +                    (                        _xlfn.IFS(                            AH50 = "Star Performer",                            5,                            AH50 = "High Performer",                            4,                            AH50 = "Good Performer",                            3,                            AH50 = "Meets Expectations",                            2,                            AH50 = "Low Performer",                            1                        ) * 0.2                    ),                {1,"Low";2,"Medium";4,"High"},                2,                TRUE            ),            IF(                AND(AH50 = "New Joinee", AI50 &lt;&gt; "New Joinee"),                VLOOKUP(                    (                        _xlfn.IFS(                            AJ50 = "Star Performer",                            5,                            AJ50 = "High Performer",                            4,                            AJ50 = "Good Performer",                            3,                            AJ50 = "Meets Expectations",                            2,                            AJ50 = "Low Performer",                            1                        ) * 0.675                    ) +                        (                            _xlfn.IFS(                                AI50 = "Star Performer",                                5,                                AI50 = "High Performer",                                4,                                AI50 = "Good Performer",                                3,                                AI50 = "Meets Expectations",                                2,                                AI50 = "Low Performer",                                1                            ) * 0.325                        ),                    {1,"Low";2,"Medium";4,"High"},                    2,                    TRUE                ),                VLOOKUP(                    _xlfn.IFS(                        AJ50 = "Star Performer",                        5,                        AJ50 = "High Performer",                        4,                        AJ50 = "Good Performer",                        3,                        AJ50 = "Meets Expectations",                        2,                        AJ50 = "Low Performer",                        1                    ),                    {1,"Low";2,"Medium";4,"High"},                    2,                    TRUE                )            )        ),        ""    ))</f>
        <v/>
      </c>
      <c r="AM50" t="str">
        <f t="shared" ca="1" si="0"/>
        <v/>
      </c>
      <c r="AR50" t="s">
        <v>140</v>
      </c>
      <c r="AS50" t="s">
        <v>105</v>
      </c>
      <c r="AT50" t="e">
        <f t="array" aca="1" ref="AT50" ca="1">_xlfn.IFS(AS50="Yes","G"&amp;VALUE(RIGHT(I50,1)+1),AS50="No", "NA",AS50="", "")</f>
        <v>#NAME?</v>
      </c>
      <c r="AV50" t="s">
        <v>85</v>
      </c>
      <c r="AX50" t="s">
        <v>118</v>
      </c>
      <c r="AY50" t="s">
        <v>87</v>
      </c>
      <c r="AZ50" t="s">
        <v>266</v>
      </c>
      <c r="BA50" t="s">
        <v>132</v>
      </c>
      <c r="BB50" t="s">
        <v>375</v>
      </c>
      <c r="BC50" t="s">
        <v>92</v>
      </c>
      <c r="BD50" t="s">
        <v>132</v>
      </c>
      <c r="BE50" t="s">
        <v>92</v>
      </c>
      <c r="BF50" t="s">
        <v>241</v>
      </c>
    </row>
    <row r="51" spans="1:58">
      <c r="A51" s="27">
        <v>10002358</v>
      </c>
      <c r="B51" s="31" t="s">
        <v>487</v>
      </c>
      <c r="C51" s="28" t="s">
        <v>64</v>
      </c>
      <c r="D51" s="27" t="s">
        <v>488</v>
      </c>
      <c r="E51" s="27" t="s">
        <v>420</v>
      </c>
      <c r="F51">
        <v>10002304</v>
      </c>
      <c r="G51" s="27" t="s">
        <v>387</v>
      </c>
      <c r="H51">
        <v>10002169</v>
      </c>
      <c r="I51" s="27" t="s">
        <v>149</v>
      </c>
      <c r="J51" s="27" t="s">
        <v>150</v>
      </c>
      <c r="K51" s="27" t="s">
        <v>96</v>
      </c>
      <c r="L51" s="28" t="s">
        <v>388</v>
      </c>
      <c r="N51" s="27" t="s">
        <v>71</v>
      </c>
      <c r="Q51" s="28" t="s">
        <v>72</v>
      </c>
      <c r="R51" t="s">
        <v>489</v>
      </c>
      <c r="S51" s="32">
        <v>34350</v>
      </c>
      <c r="T51" s="32">
        <v>44508</v>
      </c>
      <c r="V51" t="s">
        <v>490</v>
      </c>
      <c r="W51" s="30">
        <v>1.9333333333333333</v>
      </c>
      <c r="X51">
        <v>5</v>
      </c>
      <c r="Y51" s="30">
        <v>6.9333333333333336</v>
      </c>
      <c r="Z51" t="s">
        <v>77</v>
      </c>
      <c r="AA51" t="s">
        <v>76</v>
      </c>
      <c r="AB51" t="s">
        <v>77</v>
      </c>
      <c r="AC51" t="s">
        <v>76</v>
      </c>
      <c r="AD51" t="s">
        <v>76</v>
      </c>
      <c r="AE51" t="s">
        <v>77</v>
      </c>
      <c r="AF51" t="s">
        <v>77</v>
      </c>
      <c r="AG51" t="str">
        <f>IFERROR(VLOOKUP(AVERAGE(VLOOKUP(AC51,'[1]Data Validation Reference'!$Y$1:$Z$3,2,FALSE),VLOOKUP(AD51,'[1]Data Validation Reference'!$Y$1:$Z$3,2,FALSE),VLOOKUP(AE51,'[1]Data Validation Reference'!$Y$1:$Z$3,2,FALSE),VLOOKUP(AF51,'[1]Data Validation Reference'!$Y$1:$Z$3,2,FALSE)),{0,"Low";1,"Medium";2,"High"},2,TRUE),"")</f>
        <v>Medium</v>
      </c>
      <c r="AH51" t="s">
        <v>78</v>
      </c>
      <c r="AI51" t="s">
        <v>78</v>
      </c>
      <c r="AJ51" t="s">
        <v>79</v>
      </c>
      <c r="AK51" t="str">
        <f t="array" aca="1" ref="AK51" ca="1">IFERROR(IF(AND(AH51&lt;&gt;"New Joinee",AI51&lt;&gt;"New Joinee",AJ51&lt;&gt;"New Joinee"),(_xlfn.IFS(AJ51="Star Performer",5,AJ51="High Performer",4,AJ51="Good Performer",3,AJ51="Meets Expectations",2,AJ51="Low Performer",1)*0.5)+(_xlfn.IFS(AI51="Star Performer",5,AI51="High Performer",4,AI51="Good Performer",3,AI51="Meets Expectations",2,AI51="Low Performer",1)*0.3)+(_xlfn.IFS(AH51="Star Performer",5,AH51="High Performer",4,AH51="Good Performer",3,AH51="Meets Expectations",2,AH51="Low Performer",1)*0.2),IF(AND(AH51="New Joinee",AI51&lt;&gt;"New Joinee"),(_xlfn.IFS(AJ51="Star Performer",5,AJ51="High Performer",4,AJ51="Good Performer",3,AJ51="Meets Expectations",2,AJ51="Low Performer",1)*0.675)+(_xlfn.IFS(AI51="Star Performer",5,AI51="High Performer",4,AI51="Good Performer",3,AI51="Meets Expectations",2,AI51="Low Performer",1)*0.325),_xlfn.IFS(AJ51="Star Performer",5,AJ51="High Performer",4,AJ51="Good Performer",3,AJ51="Meets Expectations",2,AJ51="Low Performer",1))),"")</f>
        <v/>
      </c>
      <c r="AL51" t="str">
        <f t="array" aca="1" ref="AL51" ca="1">IF(    AK51 = "",    "",    IFERROR(        IF(            AND(AH51 &lt;&gt; "New Joinee", AI51 &lt;&gt; "New Joinee", AJ51 &lt;&gt; "New Joinee"),            VLOOKUP(                (                    _xlfn.IFS(                        AJ51 = "Star Performer",                        5,                        AJ51 = "High Performer",                        4,                        AJ51 = "Good Performer",                        3,                        AJ51 = "Meets Expectations",                        2,                        AJ51 = "Low Performer",                        1                    ) * 0.5                ) +                    (                        _xlfn.IFS(                            AI51 = "Star Performer",                            5,                            AI51 = "High Performer",                            4,                            AI51 = "Good Performer",                            3,                            AI51 = "Meets Expectations",                            2,                            AI51 = "Low Performer",                            1                        ) * 0.3                    ) +                    (                        _xlfn.IFS(                            AH51 = "Star Performer",                            5,                            AH51 = "High Performer",                            4,                            AH51 = "Good Performer",                            3,                            AH51 = "Meets Expectations",                            2,                            AH51 = "Low Performer",                            1                        ) * 0.2                    ),                {1,"Low";2,"Medium";4,"High"},                2,                TRUE            ),            IF(                AND(AH51 = "New Joinee", AI51 &lt;&gt; "New Joinee"),                VLOOKUP(                    (                        _xlfn.IFS(                            AJ51 = "Star Performer",                            5,                            AJ51 = "High Performer",                            4,                            AJ51 = "Good Performer",                            3,                            AJ51 = "Meets Expectations",                            2,                            AJ51 = "Low Performer",                            1                        ) * 0.675                    ) +                        (                            _xlfn.IFS(                                AI51 = "Star Performer",                                5,                                AI51 = "High Performer",                                4,                                AI51 = "Good Performer",                                3,                                AI51 = "Meets Expectations",                                2,                                AI51 = "Low Performer",                                1                            ) * 0.325                        ),                    {1,"Low";2,"Medium";4,"High"},                    2,                    TRUE                ),                VLOOKUP(                    _xlfn.IFS(                        AJ51 = "Star Performer",                        5,                        AJ51 = "High Performer",                        4,                        AJ51 = "Good Performer",                        3,                        AJ51 = "Meets Expectations",                        2,                        AJ51 = "Low Performer",                        1                    ),                    {1,"Low";2,"Medium";4,"High"},                    2,                    TRUE                )            )        ),        ""    ))</f>
        <v/>
      </c>
      <c r="AM51" t="str">
        <f t="shared" ca="1" si="0"/>
        <v/>
      </c>
      <c r="AR51" t="s">
        <v>140</v>
      </c>
      <c r="AS51" t="s">
        <v>85</v>
      </c>
      <c r="AT51" t="e">
        <f t="array" aca="1" ref="AT51" ca="1">_xlfn.IFS(AS51="Yes","G"&amp;VALUE(RIGHT(I51,1)+1),AS51="No", "NA",AS51="", "")</f>
        <v>#NAME?</v>
      </c>
      <c r="AV51" t="s">
        <v>85</v>
      </c>
      <c r="AX51" t="s">
        <v>278</v>
      </c>
      <c r="AY51" t="s">
        <v>92</v>
      </c>
      <c r="AZ51" t="s">
        <v>88</v>
      </c>
      <c r="BA51" t="s">
        <v>321</v>
      </c>
      <c r="BB51" t="s">
        <v>354</v>
      </c>
      <c r="BC51" t="s">
        <v>92</v>
      </c>
      <c r="BD51" t="s">
        <v>321</v>
      </c>
      <c r="BE51" t="s">
        <v>92</v>
      </c>
      <c r="BF51" t="s">
        <v>196</v>
      </c>
    </row>
    <row r="52" spans="1:58">
      <c r="A52" s="27">
        <v>10002359</v>
      </c>
      <c r="B52" s="31" t="s">
        <v>491</v>
      </c>
      <c r="C52" s="25" t="s">
        <v>64</v>
      </c>
      <c r="D52" s="27" t="s">
        <v>492</v>
      </c>
      <c r="E52" s="27" t="s">
        <v>420</v>
      </c>
      <c r="F52">
        <v>10002304</v>
      </c>
      <c r="G52" s="27" t="s">
        <v>387</v>
      </c>
      <c r="H52">
        <v>10002169</v>
      </c>
      <c r="I52" s="27" t="s">
        <v>136</v>
      </c>
      <c r="J52" s="27" t="s">
        <v>137</v>
      </c>
      <c r="K52" s="27" t="s">
        <v>96</v>
      </c>
      <c r="L52" s="28" t="s">
        <v>388</v>
      </c>
      <c r="N52" s="27" t="s">
        <v>71</v>
      </c>
      <c r="Q52" s="28" t="s">
        <v>72</v>
      </c>
      <c r="R52" t="s">
        <v>151</v>
      </c>
      <c r="S52" s="32">
        <v>33891</v>
      </c>
      <c r="T52" s="32">
        <v>44508</v>
      </c>
      <c r="V52" t="s">
        <v>490</v>
      </c>
      <c r="W52" s="30">
        <v>1.9333333333333333</v>
      </c>
      <c r="X52">
        <v>3.7</v>
      </c>
      <c r="Y52" s="30">
        <v>5.6333333333333337</v>
      </c>
      <c r="Z52" t="s">
        <v>77</v>
      </c>
      <c r="AA52" t="s">
        <v>77</v>
      </c>
      <c r="AB52" t="s">
        <v>77</v>
      </c>
      <c r="AC52" t="s">
        <v>76</v>
      </c>
      <c r="AD52" t="s">
        <v>76</v>
      </c>
      <c r="AE52" t="s">
        <v>77</v>
      </c>
      <c r="AF52" t="s">
        <v>77</v>
      </c>
      <c r="AG52" t="str">
        <f>IFERROR(VLOOKUP(AVERAGE(VLOOKUP(AC52,'[1]Data Validation Reference'!$Y$1:$Z$3,2,FALSE),VLOOKUP(AD52,'[1]Data Validation Reference'!$Y$1:$Z$3,2,FALSE),VLOOKUP(AE52,'[1]Data Validation Reference'!$Y$1:$Z$3,2,FALSE),VLOOKUP(AF52,'[1]Data Validation Reference'!$Y$1:$Z$3,2,FALSE)),{0,"Low";1,"Medium";2,"High"},2,TRUE),"")</f>
        <v>Medium</v>
      </c>
      <c r="AH52" t="s">
        <v>78</v>
      </c>
      <c r="AI52" t="s">
        <v>78</v>
      </c>
      <c r="AJ52" t="s">
        <v>79</v>
      </c>
      <c r="AK52" t="str">
        <f t="array" aca="1" ref="AK52" ca="1">IFERROR(IF(AND(AH52&lt;&gt;"New Joinee",AI52&lt;&gt;"New Joinee",AJ52&lt;&gt;"New Joinee"),(_xlfn.IFS(AJ52="Star Performer",5,AJ52="High Performer",4,AJ52="Good Performer",3,AJ52="Meets Expectations",2,AJ52="Low Performer",1)*0.5)+(_xlfn.IFS(AI52="Star Performer",5,AI52="High Performer",4,AI52="Good Performer",3,AI52="Meets Expectations",2,AI52="Low Performer",1)*0.3)+(_xlfn.IFS(AH52="Star Performer",5,AH52="High Performer",4,AH52="Good Performer",3,AH52="Meets Expectations",2,AH52="Low Performer",1)*0.2),IF(AND(AH52="New Joinee",AI52&lt;&gt;"New Joinee"),(_xlfn.IFS(AJ52="Star Performer",5,AJ52="High Performer",4,AJ52="Good Performer",3,AJ52="Meets Expectations",2,AJ52="Low Performer",1)*0.675)+(_xlfn.IFS(AI52="Star Performer",5,AI52="High Performer",4,AI52="Good Performer",3,AI52="Meets Expectations",2,AI52="Low Performer",1)*0.325),_xlfn.IFS(AJ52="Star Performer",5,AJ52="High Performer",4,AJ52="Good Performer",3,AJ52="Meets Expectations",2,AJ52="Low Performer",1))),"")</f>
        <v/>
      </c>
      <c r="AL52" t="str">
        <f t="array" aca="1" ref="AL52" ca="1">IF(    AK52 = "",    "",    IFERROR(        IF(            AND(AH52 &lt;&gt; "New Joinee", AI52 &lt;&gt; "New Joinee", AJ52 &lt;&gt; "New Joinee"),            VLOOKUP(                (                    _xlfn.IFS(                        AJ52 = "Star Performer",                        5,                        AJ52 = "High Performer",                        4,                        AJ52 = "Good Performer",                        3,                        AJ52 = "Meets Expectations",                        2,                        AJ52 = "Low Performer",                        1                    ) * 0.5                ) +                    (                        _xlfn.IFS(                            AI52 = "Star Performer",                            5,                            AI52 = "High Performer",                            4,                            AI52 = "Good Performer",                            3,                            AI52 = "Meets Expectations",                            2,                            AI52 = "Low Performer",                            1                        ) * 0.3                    ) +                    (                        _xlfn.IFS(                            AH52 = "Star Performer",                            5,                            AH52 = "High Performer",                            4,                            AH52 = "Good Performer",                            3,                            AH52 = "Meets Expectations",                            2,                            AH52 = "Low Performer",                            1                        ) * 0.2                    ),                {1,"Low";2,"Medium";4,"High"},                2,                TRUE            ),            IF(                AND(AH52 = "New Joinee", AI52 &lt;&gt; "New Joinee"),                VLOOKUP(                    (                        _xlfn.IFS(                            AJ52 = "Star Performer",                            5,                            AJ52 = "High Performer",                            4,                            AJ52 = "Good Performer",                            3,                            AJ52 = "Meets Expectations",                            2,                            AJ52 = "Low Performer",                            1                        ) * 0.675                    ) +                        (                            _xlfn.IFS(                                AI52 = "Star Performer",                                5,                                AI52 = "High Performer",                                4,                                AI52 = "Good Performer",                                3,                                AI52 = "Meets Expectations",                                2,                                AI52 = "Low Performer",                                1                            ) * 0.325                        ),                    {1,"Low";2,"Medium";4,"High"},                    2,                    TRUE                ),                VLOOKUP(                    _xlfn.IFS(                        AJ52 = "Star Performer",                        5,                        AJ52 = "High Performer",                        4,                        AJ52 = "Good Performer",                        3,                        AJ52 = "Meets Expectations",                        2,                        AJ52 = "Low Performer",                        1                    ),                    {1,"Low";2,"Medium";4,"High"},                    2,                    TRUE                )            )        ),        ""    ))</f>
        <v/>
      </c>
      <c r="AM52" t="str">
        <f t="shared" ca="1" si="0"/>
        <v/>
      </c>
      <c r="AR52" t="s">
        <v>140</v>
      </c>
      <c r="AS52" t="s">
        <v>85</v>
      </c>
      <c r="AT52" t="e">
        <f t="array" aca="1" ref="AT52" ca="1">_xlfn.IFS(AS52="Yes","G"&amp;VALUE(RIGHT(I52,1)+1),AS52="No", "NA",AS52="", "")</f>
        <v>#NAME?</v>
      </c>
      <c r="AV52" t="s">
        <v>85</v>
      </c>
      <c r="AX52" t="s">
        <v>86</v>
      </c>
      <c r="AY52" t="s">
        <v>92</v>
      </c>
      <c r="AZ52" t="s">
        <v>88</v>
      </c>
      <c r="BA52" t="s">
        <v>391</v>
      </c>
      <c r="BB52" t="s">
        <v>354</v>
      </c>
      <c r="BC52" t="s">
        <v>92</v>
      </c>
      <c r="BD52" t="s">
        <v>391</v>
      </c>
      <c r="BE52" t="s">
        <v>92</v>
      </c>
      <c r="BF52" t="s">
        <v>443</v>
      </c>
    </row>
    <row r="53" spans="1:58">
      <c r="A53" s="27">
        <v>10002360</v>
      </c>
      <c r="B53" s="31" t="s">
        <v>493</v>
      </c>
      <c r="C53" s="28" t="s">
        <v>64</v>
      </c>
      <c r="D53" s="27" t="s">
        <v>494</v>
      </c>
      <c r="E53" s="27" t="s">
        <v>420</v>
      </c>
      <c r="F53">
        <v>10002304</v>
      </c>
      <c r="G53" s="27" t="s">
        <v>387</v>
      </c>
      <c r="H53">
        <v>10002169</v>
      </c>
      <c r="I53" s="27" t="s">
        <v>136</v>
      </c>
      <c r="J53" s="27" t="s">
        <v>137</v>
      </c>
      <c r="K53" s="27" t="s">
        <v>96</v>
      </c>
      <c r="L53" s="28" t="s">
        <v>388</v>
      </c>
      <c r="N53" s="27" t="s">
        <v>71</v>
      </c>
      <c r="Q53" s="28" t="s">
        <v>72</v>
      </c>
      <c r="R53" t="s">
        <v>489</v>
      </c>
      <c r="S53" s="32">
        <v>32904</v>
      </c>
      <c r="T53" s="32">
        <v>44508</v>
      </c>
      <c r="V53" t="s">
        <v>490</v>
      </c>
      <c r="W53" s="30">
        <v>1.9333333333333333</v>
      </c>
      <c r="X53">
        <v>7</v>
      </c>
      <c r="Y53" s="30">
        <v>8.9333333333333336</v>
      </c>
      <c r="Z53" t="s">
        <v>77</v>
      </c>
      <c r="AA53" t="s">
        <v>77</v>
      </c>
      <c r="AB53" t="s">
        <v>77</v>
      </c>
      <c r="AC53" t="s">
        <v>75</v>
      </c>
      <c r="AD53" t="s">
        <v>77</v>
      </c>
      <c r="AE53" t="s">
        <v>75</v>
      </c>
      <c r="AF53" t="s">
        <v>75</v>
      </c>
      <c r="AG53" t="str">
        <f>IFERROR(VLOOKUP(AVERAGE(VLOOKUP(AC53,'[1]Data Validation Reference'!$Y$1:$Z$3,2,FALSE),VLOOKUP(AD53,'[1]Data Validation Reference'!$Y$1:$Z$3,2,FALSE),VLOOKUP(AE53,'[1]Data Validation Reference'!$Y$1:$Z$3,2,FALSE),VLOOKUP(AF53,'[1]Data Validation Reference'!$Y$1:$Z$3,2,FALSE)),{0,"Low";1,"Medium";2,"High"},2,TRUE),"")</f>
        <v>High</v>
      </c>
      <c r="AH53" t="s">
        <v>78</v>
      </c>
      <c r="AI53" t="s">
        <v>78</v>
      </c>
      <c r="AJ53" t="s">
        <v>79</v>
      </c>
      <c r="AK53" t="str">
        <f t="array" aca="1" ref="AK53" ca="1">IFERROR(IF(AND(AH53&lt;&gt;"New Joinee",AI53&lt;&gt;"New Joinee",AJ53&lt;&gt;"New Joinee"),(_xlfn.IFS(AJ53="Star Performer",5,AJ53="High Performer",4,AJ53="Good Performer",3,AJ53="Meets Expectations",2,AJ53="Low Performer",1)*0.5)+(_xlfn.IFS(AI53="Star Performer",5,AI53="High Performer",4,AI53="Good Performer",3,AI53="Meets Expectations",2,AI53="Low Performer",1)*0.3)+(_xlfn.IFS(AH53="Star Performer",5,AH53="High Performer",4,AH53="Good Performer",3,AH53="Meets Expectations",2,AH53="Low Performer",1)*0.2),IF(AND(AH53="New Joinee",AI53&lt;&gt;"New Joinee"),(_xlfn.IFS(AJ53="Star Performer",5,AJ53="High Performer",4,AJ53="Good Performer",3,AJ53="Meets Expectations",2,AJ53="Low Performer",1)*0.675)+(_xlfn.IFS(AI53="Star Performer",5,AI53="High Performer",4,AI53="Good Performer",3,AI53="Meets Expectations",2,AI53="Low Performer",1)*0.325),_xlfn.IFS(AJ53="Star Performer",5,AJ53="High Performer",4,AJ53="Good Performer",3,AJ53="Meets Expectations",2,AJ53="Low Performer",1))),"")</f>
        <v/>
      </c>
      <c r="AL53" t="str">
        <f t="array" aca="1" ref="AL53" ca="1">IF(    AK53 = "",    "",    IFERROR(        IF(            AND(AH53 &lt;&gt; "New Joinee", AI53 &lt;&gt; "New Joinee", AJ53 &lt;&gt; "New Joinee"),            VLOOKUP(                (                    _xlfn.IFS(                        AJ53 = "Star Performer",                        5,                        AJ53 = "High Performer",                        4,                        AJ53 = "Good Performer",                        3,                        AJ53 = "Meets Expectations",                        2,                        AJ53 = "Low Performer",                        1                    ) * 0.5                ) +                    (                        _xlfn.IFS(                            AI53 = "Star Performer",                            5,                            AI53 = "High Performer",                            4,                            AI53 = "Good Performer",                            3,                            AI53 = "Meets Expectations",                            2,                            AI53 = "Low Performer",                            1                        ) * 0.3                    ) +                    (                        _xlfn.IFS(                            AH53 = "Star Performer",                            5,                            AH53 = "High Performer",                            4,                            AH53 = "Good Performer",                            3,                            AH53 = "Meets Expectations",                            2,                            AH53 = "Low Performer",                            1                        ) * 0.2                    ),                {1,"Low";2,"Medium";4,"High"},                2,                TRUE            ),            IF(                AND(AH53 = "New Joinee", AI53 &lt;&gt; "New Joinee"),                VLOOKUP(                    (                        _xlfn.IFS(                            AJ53 = "Star Performer",                            5,                            AJ53 = "High Performer",                            4,                            AJ53 = "Good Performer",                            3,                            AJ53 = "Meets Expectations",                            2,                            AJ53 = "Low Performer",                            1                        ) * 0.675                    ) +                        (                            _xlfn.IFS(                                AI53 = "Star Performer",                                5,                                AI53 = "High Performer",                                4,                                AI53 = "Good Performer",                                3,                                AI53 = "Meets Expectations",                                2,                                AI53 = "Low Performer",                                1                            ) * 0.325                        ),                    {1,"Low";2,"Medium";4,"High"},                    2,                    TRUE                ),                VLOOKUP(                    _xlfn.IFS(                        AJ53 = "Star Performer",                        5,                        AJ53 = "High Performer",                        4,                        AJ53 = "Good Performer",                        3,                        AJ53 = "Meets Expectations",                        2,                        AJ53 = "Low Performer",                        1                    ),                    {1,"Low";2,"Medium";4,"High"},                    2,                    TRUE                )            )        ),        ""    ))</f>
        <v/>
      </c>
      <c r="AM53" t="str">
        <f t="shared" ca="1" si="0"/>
        <v/>
      </c>
      <c r="AR53" t="s">
        <v>140</v>
      </c>
      <c r="AS53" t="s">
        <v>85</v>
      </c>
      <c r="AT53" t="e">
        <f t="array" aca="1" ref="AT53" ca="1">_xlfn.IFS(AS53="Yes","G"&amp;VALUE(RIGHT(I53,1)+1),AS53="No", "NA",AS53="", "")</f>
        <v>#NAME?</v>
      </c>
      <c r="AV53" t="s">
        <v>85</v>
      </c>
      <c r="AX53" t="s">
        <v>86</v>
      </c>
      <c r="AY53" t="s">
        <v>92</v>
      </c>
      <c r="AZ53" t="s">
        <v>495</v>
      </c>
      <c r="BA53" t="s">
        <v>119</v>
      </c>
      <c r="BB53" t="s">
        <v>375</v>
      </c>
      <c r="BC53" t="s">
        <v>91</v>
      </c>
      <c r="BD53" t="s">
        <v>119</v>
      </c>
      <c r="BE53" t="s">
        <v>92</v>
      </c>
      <c r="BF53" t="s">
        <v>93</v>
      </c>
    </row>
    <row r="54" spans="1:58">
      <c r="A54" s="27">
        <v>50000024</v>
      </c>
      <c r="B54" s="31" t="s">
        <v>496</v>
      </c>
      <c r="C54" s="28" t="s">
        <v>134</v>
      </c>
      <c r="D54" s="40" t="s">
        <v>497</v>
      </c>
      <c r="E54" s="27" t="s">
        <v>420</v>
      </c>
      <c r="F54">
        <v>10002304</v>
      </c>
      <c r="G54" s="27" t="s">
        <v>387</v>
      </c>
      <c r="H54">
        <v>10002169</v>
      </c>
      <c r="I54" s="27" t="s">
        <v>81</v>
      </c>
      <c r="J54" s="27" t="s">
        <v>233</v>
      </c>
      <c r="K54" s="27" t="s">
        <v>96</v>
      </c>
      <c r="L54" s="28" t="s">
        <v>388</v>
      </c>
      <c r="N54" s="27" t="s">
        <v>71</v>
      </c>
      <c r="Q54" s="28" t="s">
        <v>233</v>
      </c>
      <c r="R54" t="s">
        <v>178</v>
      </c>
      <c r="S54" s="32">
        <v>37871</v>
      </c>
      <c r="T54" s="32">
        <v>44866</v>
      </c>
      <c r="V54" t="s">
        <v>81</v>
      </c>
      <c r="W54" s="30">
        <v>0.95277777777777772</v>
      </c>
      <c r="X54">
        <v>0</v>
      </c>
      <c r="Y54" s="30">
        <v>0.95277777777777772</v>
      </c>
      <c r="Z54" t="s">
        <v>75</v>
      </c>
      <c r="AA54" t="s">
        <v>75</v>
      </c>
      <c r="AB54" t="s">
        <v>77</v>
      </c>
      <c r="AC54" t="s">
        <v>75</v>
      </c>
      <c r="AD54" t="s">
        <v>77</v>
      </c>
      <c r="AE54" t="s">
        <v>77</v>
      </c>
      <c r="AF54" t="s">
        <v>75</v>
      </c>
      <c r="AG54" t="str">
        <f>IFERROR(VLOOKUP(AVERAGE(VLOOKUP(AC54,'[1]Data Validation Reference'!$Y$1:$Z$3,2,FALSE),VLOOKUP(AD54,'[1]Data Validation Reference'!$Y$1:$Z$3,2,FALSE),VLOOKUP(AE54,'[1]Data Validation Reference'!$Y$1:$Z$3,2,FALSE),VLOOKUP(AF54,'[1]Data Validation Reference'!$Y$1:$Z$3,2,FALSE)),{0,"Low";1,"Medium";2,"High"},2,TRUE),"")</f>
        <v>High</v>
      </c>
      <c r="AH54" t="s">
        <v>78</v>
      </c>
      <c r="AI54" t="s">
        <v>78</v>
      </c>
      <c r="AJ54" t="s">
        <v>211</v>
      </c>
      <c r="AK54" t="str">
        <f t="array" aca="1" ref="AK54" ca="1">IFERROR(IF(AND(AH54&lt;&gt;"New Joinee",AI54&lt;&gt;"New Joinee",AJ54&lt;&gt;"New Joinee"),(_xlfn.IFS(AJ54="Star Performer",5,AJ54="High Performer",4,AJ54="Good Performer",3,AJ54="Meets Expectations",2,AJ54="Low Performer",1)*0.5)+(_xlfn.IFS(AI54="Star Performer",5,AI54="High Performer",4,AI54="Good Performer",3,AI54="Meets Expectations",2,AI54="Low Performer",1)*0.3)+(_xlfn.IFS(AH54="Star Performer",5,AH54="High Performer",4,AH54="Good Performer",3,AH54="Meets Expectations",2,AH54="Low Performer",1)*0.2),IF(AND(AH54="New Joinee",AI54&lt;&gt;"New Joinee"),(_xlfn.IFS(AJ54="Star Performer",5,AJ54="High Performer",4,AJ54="Good Performer",3,AJ54="Meets Expectations",2,AJ54="Low Performer",1)*0.675)+(_xlfn.IFS(AI54="Star Performer",5,AI54="High Performer",4,AI54="Good Performer",3,AI54="Meets Expectations",2,AI54="Low Performer",1)*0.325),_xlfn.IFS(AJ54="Star Performer",5,AJ54="High Performer",4,AJ54="Good Performer",3,AJ54="Meets Expectations",2,AJ54="Low Performer",1))),"")</f>
        <v/>
      </c>
      <c r="AL54" t="str">
        <f t="array" aca="1" ref="AL54" ca="1">IF(    AK54 = "",    "",    IFERROR(        IF(            AND(AH54 &lt;&gt; "New Joinee", AI54 &lt;&gt; "New Joinee", AJ54 &lt;&gt; "New Joinee"),            VLOOKUP(                (                    _xlfn.IFS(                        AJ54 = "Star Performer",                        5,                        AJ54 = "High Performer",                        4,                        AJ54 = "Good Performer",                        3,                        AJ54 = "Meets Expectations",                        2,                        AJ54 = "Low Performer",                        1                    ) * 0.5                ) +                    (                        _xlfn.IFS(                            AI54 = "Star Performer",                            5,                            AI54 = "High Performer",                            4,                            AI54 = "Good Performer",                            3,                            AI54 = "Meets Expectations",                            2,                            AI54 = "Low Performer",                            1                        ) * 0.3                    ) +                    (                        _xlfn.IFS(                            AH54 = "Star Performer",                            5,                            AH54 = "High Performer",                            4,                            AH54 = "Good Performer",                            3,                            AH54 = "Meets Expectations",                            2,                            AH54 = "Low Performer",                            1                        ) * 0.2                    ),                {1,"Low";2,"Medium";4,"High"},                2,                TRUE            ),            IF(                AND(AH54 = "New Joinee", AI54 &lt;&gt; "New Joinee"),                VLOOKUP(                    (                        _xlfn.IFS(                            AJ54 = "Star Performer",                            5,                            AJ54 = "High Performer",                            4,                            AJ54 = "Good Performer",                            3,                            AJ54 = "Meets Expectations",                            2,                            AJ54 = "Low Performer",                            1                        ) * 0.675                    ) +                        (                            _xlfn.IFS(                                AI54 = "Star Performer",                                5,                                AI54 = "High Performer",                                4,                                AI54 = "Good Performer",                                3,                                AI54 = "Meets Expectations",                                2,                                AI54 = "Low Performer",                                1                            ) * 0.325                        ),                    {1,"Low";2,"Medium";4,"High"},                    2,                    TRUE                ),                VLOOKUP(                    _xlfn.IFS(                        AJ54 = "Star Performer",                        5,                        AJ54 = "High Performer",                        4,                        AJ54 = "Good Performer",                        3,                        AJ54 = "Meets Expectations",                        2,                        AJ54 = "Low Performer",                        1                    ),                    {1,"Low";2,"Medium";4,"High"},                    2,                    TRUE                )            )        ),        ""    ))</f>
        <v/>
      </c>
      <c r="AM54" t="str">
        <f t="shared" ca="1" si="0"/>
        <v/>
      </c>
      <c r="AS54" t="s">
        <v>85</v>
      </c>
      <c r="AT54" t="e">
        <f t="array" aca="1" ref="AT54" ca="1">_xlfn.IFS(AS54="Yes","G"&amp;VALUE(RIGHT(I54,1)+1),AS54="No", "NA",AS54="", "")</f>
        <v>#NAME?</v>
      </c>
      <c r="AV54" t="s">
        <v>85</v>
      </c>
      <c r="AX54" t="s">
        <v>137</v>
      </c>
      <c r="AY54" t="s">
        <v>92</v>
      </c>
      <c r="AZ54" t="s">
        <v>397</v>
      </c>
      <c r="BA54" t="s">
        <v>411</v>
      </c>
      <c r="BB54" t="s">
        <v>172</v>
      </c>
      <c r="BC54" t="s">
        <v>92</v>
      </c>
      <c r="BD54" t="s">
        <v>411</v>
      </c>
      <c r="BE54" t="s">
        <v>92</v>
      </c>
      <c r="BF54" t="s">
        <v>273</v>
      </c>
    </row>
    <row r="55" spans="1:58">
      <c r="A55" s="27">
        <v>50000042</v>
      </c>
      <c r="B55" s="31" t="s">
        <v>498</v>
      </c>
      <c r="C55" s="25" t="s">
        <v>134</v>
      </c>
      <c r="D55" s="40" t="s">
        <v>499</v>
      </c>
      <c r="E55" s="27" t="s">
        <v>420</v>
      </c>
      <c r="F55">
        <v>10002304</v>
      </c>
      <c r="G55" s="27" t="s">
        <v>387</v>
      </c>
      <c r="H55">
        <v>10002169</v>
      </c>
      <c r="I55" s="27" t="s">
        <v>81</v>
      </c>
      <c r="J55" s="27" t="s">
        <v>233</v>
      </c>
      <c r="K55" s="27" t="s">
        <v>96</v>
      </c>
      <c r="L55" s="28" t="s">
        <v>388</v>
      </c>
      <c r="N55" s="27" t="s">
        <v>71</v>
      </c>
      <c r="Q55" s="28" t="s">
        <v>233</v>
      </c>
      <c r="R55" t="s">
        <v>500</v>
      </c>
      <c r="S55" s="32">
        <v>37261</v>
      </c>
      <c r="T55" s="32">
        <v>45047</v>
      </c>
      <c r="V55" t="s">
        <v>395</v>
      </c>
      <c r="W55" s="30">
        <v>0.45277777777777778</v>
      </c>
      <c r="X55">
        <v>0</v>
      </c>
      <c r="Y55" s="30">
        <v>0.45277777777777778</v>
      </c>
      <c r="Z55" t="s">
        <v>77</v>
      </c>
      <c r="AA55" t="s">
        <v>77</v>
      </c>
      <c r="AB55" t="s">
        <v>76</v>
      </c>
      <c r="AC55" t="s">
        <v>77</v>
      </c>
      <c r="AD55" t="s">
        <v>76</v>
      </c>
      <c r="AE55" t="s">
        <v>77</v>
      </c>
      <c r="AF55" t="s">
        <v>75</v>
      </c>
      <c r="AG55" t="str">
        <f>IFERROR(VLOOKUP(AVERAGE(VLOOKUP(AC55,'[1]Data Validation Reference'!$Y$1:$Z$3,2,FALSE),VLOOKUP(AD55,'[1]Data Validation Reference'!$Y$1:$Z$3,2,FALSE),VLOOKUP(AE55,'[1]Data Validation Reference'!$Y$1:$Z$3,2,FALSE),VLOOKUP(AF55,'[1]Data Validation Reference'!$Y$1:$Z$3,2,FALSE)),{0,"Low";1,"Medium";2,"High"},2,TRUE),"")</f>
        <v>High</v>
      </c>
      <c r="AH55" t="s">
        <v>78</v>
      </c>
      <c r="AI55" t="s">
        <v>78</v>
      </c>
      <c r="AJ55" t="s">
        <v>100</v>
      </c>
      <c r="AK55" t="str">
        <f t="array" aca="1" ref="AK55" ca="1">IFERROR(IF(AND(AH55&lt;&gt;"New Joinee",AI55&lt;&gt;"New Joinee",AJ55&lt;&gt;"New Joinee"),(_xlfn.IFS(AJ55="Star Performer",5,AJ55="High Performer",4,AJ55="Good Performer",3,AJ55="Meets Expectations",2,AJ55="Low Performer",1)*0.5)+(_xlfn.IFS(AI55="Star Performer",5,AI55="High Performer",4,AI55="Good Performer",3,AI55="Meets Expectations",2,AI55="Low Performer",1)*0.3)+(_xlfn.IFS(AH55="Star Performer",5,AH55="High Performer",4,AH55="Good Performer",3,AH55="Meets Expectations",2,AH55="Low Performer",1)*0.2),IF(AND(AH55="New Joinee",AI55&lt;&gt;"New Joinee"),(_xlfn.IFS(AJ55="Star Performer",5,AJ55="High Performer",4,AJ55="Good Performer",3,AJ55="Meets Expectations",2,AJ55="Low Performer",1)*0.675)+(_xlfn.IFS(AI55="Star Performer",5,AI55="High Performer",4,AI55="Good Performer",3,AI55="Meets Expectations",2,AI55="Low Performer",1)*0.325),_xlfn.IFS(AJ55="Star Performer",5,AJ55="High Performer",4,AJ55="Good Performer",3,AJ55="Meets Expectations",2,AJ55="Low Performer",1))),"")</f>
        <v/>
      </c>
      <c r="AL55" t="str">
        <f t="array" aca="1" ref="AL55" ca="1">IF(    AK55 = "",    "",    IFERROR(        IF(            AND(AH55 &lt;&gt; "New Joinee", AI55 &lt;&gt; "New Joinee", AJ55 &lt;&gt; "New Joinee"),            VLOOKUP(                (                    _xlfn.IFS(                        AJ55 = "Star Performer",                        5,                        AJ55 = "High Performer",                        4,                        AJ55 = "Good Performer",                        3,                        AJ55 = "Meets Expectations",                        2,                        AJ55 = "Low Performer",                        1                    ) * 0.5                ) +                    (                        _xlfn.IFS(                            AI55 = "Star Performer",                            5,                            AI55 = "High Performer",                            4,                            AI55 = "Good Performer",                            3,                            AI55 = "Meets Expectations",                            2,                            AI55 = "Low Performer",                            1                        ) * 0.3                    ) +                    (                        _xlfn.IFS(                            AH55 = "Star Performer",                            5,                            AH55 = "High Performer",                            4,                            AH55 = "Good Performer",                            3,                            AH55 = "Meets Expectations",                            2,                            AH55 = "Low Performer",                            1                        ) * 0.2                    ),                {1,"Low";2,"Medium";4,"High"},                2,                TRUE            ),            IF(                AND(AH55 = "New Joinee", AI55 &lt;&gt; "New Joinee"),                VLOOKUP(                    (                        _xlfn.IFS(                            AJ55 = "Star Performer",                            5,                            AJ55 = "High Performer",                            4,                            AJ55 = "Good Performer",                            3,                            AJ55 = "Meets Expectations",                            2,                            AJ55 = "Low Performer",                            1                        ) * 0.675                    ) +                        (                            _xlfn.IFS(                                AI55 = "Star Performer",                                5,                                AI55 = "High Performer",                                4,                                AI55 = "Good Performer",                                3,                                AI55 = "Meets Expectations",                                2,                                AI55 = "Low Performer",                                1                            ) * 0.325                        ),                    {1,"Low";2,"Medium";4,"High"},                    2,                    TRUE                ),                VLOOKUP(                    _xlfn.IFS(                        AJ55 = "Star Performer",                        5,                        AJ55 = "High Performer",                        4,                        AJ55 = "Good Performer",                        3,                        AJ55 = "Meets Expectations",                        2,                        AJ55 = "Low Performer",                        1                    ),                    {1,"Low";2,"Medium";4,"High"},                    2,                    TRUE                )            )        ),        ""    ))</f>
        <v/>
      </c>
      <c r="AM55" t="str">
        <f t="shared" ca="1" si="0"/>
        <v/>
      </c>
      <c r="AS55" t="s">
        <v>85</v>
      </c>
      <c r="AT55" t="e">
        <f t="array" aca="1" ref="AT55" ca="1">_xlfn.IFS(AS55="Yes","G"&amp;VALUE(RIGHT(I55,1)+1),AS55="No", "NA",AS55="", "")</f>
        <v>#NAME?</v>
      </c>
      <c r="AV55" t="s">
        <v>85</v>
      </c>
      <c r="AX55" t="s">
        <v>118</v>
      </c>
      <c r="AY55" t="s">
        <v>92</v>
      </c>
      <c r="AZ55" t="s">
        <v>501</v>
      </c>
      <c r="BA55" t="s">
        <v>332</v>
      </c>
      <c r="BB55" t="s">
        <v>172</v>
      </c>
      <c r="BC55" t="s">
        <v>92</v>
      </c>
      <c r="BD55" t="s">
        <v>332</v>
      </c>
      <c r="BE55" t="s">
        <v>92</v>
      </c>
      <c r="BF55" t="s">
        <v>121</v>
      </c>
    </row>
    <row r="56" spans="1:58">
      <c r="A56" s="27">
        <v>50000044</v>
      </c>
      <c r="B56" s="31" t="s">
        <v>502</v>
      </c>
      <c r="C56" s="28" t="s">
        <v>134</v>
      </c>
      <c r="D56" s="40" t="s">
        <v>503</v>
      </c>
      <c r="E56" s="27" t="s">
        <v>420</v>
      </c>
      <c r="F56">
        <v>10002304</v>
      </c>
      <c r="G56" s="27" t="s">
        <v>387</v>
      </c>
      <c r="H56">
        <v>10002169</v>
      </c>
      <c r="I56" s="27" t="s">
        <v>81</v>
      </c>
      <c r="J56" s="27" t="s">
        <v>233</v>
      </c>
      <c r="K56" s="27" t="s">
        <v>96</v>
      </c>
      <c r="L56" s="28" t="s">
        <v>388</v>
      </c>
      <c r="N56" s="27" t="s">
        <v>71</v>
      </c>
      <c r="Q56" s="28" t="s">
        <v>233</v>
      </c>
      <c r="R56" t="s">
        <v>504</v>
      </c>
      <c r="S56" s="32">
        <v>37419</v>
      </c>
      <c r="T56" s="32">
        <v>45047</v>
      </c>
      <c r="V56" t="s">
        <v>395</v>
      </c>
      <c r="W56" s="30">
        <v>0.45277777777777778</v>
      </c>
      <c r="X56">
        <v>0</v>
      </c>
      <c r="Y56" s="30">
        <v>0.45277777777777778</v>
      </c>
      <c r="Z56" s="40" t="s">
        <v>76</v>
      </c>
      <c r="AA56" s="40" t="s">
        <v>77</v>
      </c>
      <c r="AB56" s="40" t="s">
        <v>76</v>
      </c>
      <c r="AC56" s="40" t="s">
        <v>77</v>
      </c>
      <c r="AD56" s="40" t="s">
        <v>76</v>
      </c>
      <c r="AE56" s="40" t="s">
        <v>77</v>
      </c>
      <c r="AF56" s="40" t="s">
        <v>77</v>
      </c>
      <c r="AG56" t="str">
        <f>IFERROR(VLOOKUP(AVERAGE(VLOOKUP(AC56,'[1]Data Validation Reference'!$Y$1:$Z$3,2,FALSE),VLOOKUP(AD56,'[1]Data Validation Reference'!$Y$1:$Z$3,2,FALSE),VLOOKUP(AE56,'[1]Data Validation Reference'!$Y$1:$Z$3,2,FALSE),VLOOKUP(AF56,'[1]Data Validation Reference'!$Y$1:$Z$3,2,FALSE)),{0,"Low";1,"Medium";2,"High"},2,TRUE),"")</f>
        <v>Medium</v>
      </c>
      <c r="AH56" t="s">
        <v>78</v>
      </c>
      <c r="AI56" t="s">
        <v>78</v>
      </c>
      <c r="AJ56" t="s">
        <v>79</v>
      </c>
      <c r="AK56" t="str">
        <f t="array" aca="1" ref="AK56" ca="1">IFERROR(IF(AND(AH56&lt;&gt;"New Joinee",AI56&lt;&gt;"New Joinee",AJ56&lt;&gt;"New Joinee"),(_xlfn.IFS(AJ56="Star Performer",5,AJ56="High Performer",4,AJ56="Good Performer",3,AJ56="Meets Expectations",2,AJ56="Low Performer",1)*0.5)+(_xlfn.IFS(AI56="Star Performer",5,AI56="High Performer",4,AI56="Good Performer",3,AI56="Meets Expectations",2,AI56="Low Performer",1)*0.3)+(_xlfn.IFS(AH56="Star Performer",5,AH56="High Performer",4,AH56="Good Performer",3,AH56="Meets Expectations",2,AH56="Low Performer",1)*0.2),IF(AND(AH56="New Joinee",AI56&lt;&gt;"New Joinee"),(_xlfn.IFS(AJ56="Star Performer",5,AJ56="High Performer",4,AJ56="Good Performer",3,AJ56="Meets Expectations",2,AJ56="Low Performer",1)*0.675)+(_xlfn.IFS(AI56="Star Performer",5,AI56="High Performer",4,AI56="Good Performer",3,AI56="Meets Expectations",2,AI56="Low Performer",1)*0.325),_xlfn.IFS(AJ56="Star Performer",5,AJ56="High Performer",4,AJ56="Good Performer",3,AJ56="Meets Expectations",2,AJ56="Low Performer",1))),"")</f>
        <v/>
      </c>
      <c r="AL56" t="str">
        <f t="array" aca="1" ref="AL56" ca="1">IF(    AK56 = "",    "",    IFERROR(        IF(            AND(AH56 &lt;&gt; "New Joinee", AI56 &lt;&gt; "New Joinee", AJ56 &lt;&gt; "New Joinee"),            VLOOKUP(                (                    _xlfn.IFS(                        AJ56 = "Star Performer",                        5,                        AJ56 = "High Performer",                        4,                        AJ56 = "Good Performer",                        3,                        AJ56 = "Meets Expectations",                        2,                        AJ56 = "Low Performer",                        1                    ) * 0.5                ) +                    (                        _xlfn.IFS(                            AI56 = "Star Performer",                            5,                            AI56 = "High Performer",                            4,                            AI56 = "Good Performer",                            3,                            AI56 = "Meets Expectations",                            2,                            AI56 = "Low Performer",                            1                        ) * 0.3                    ) +                    (                        _xlfn.IFS(                            AH56 = "Star Performer",                            5,                            AH56 = "High Performer",                            4,                            AH56 = "Good Performer",                            3,                            AH56 = "Meets Expectations",                            2,                            AH56 = "Low Performer",                            1                        ) * 0.2                    ),                {1,"Low";2,"Medium";4,"High"},                2,                TRUE            ),            IF(                AND(AH56 = "New Joinee", AI56 &lt;&gt; "New Joinee"),                VLOOKUP(                    (                        _xlfn.IFS(                            AJ56 = "Star Performer",                            5,                            AJ56 = "High Performer",                            4,                            AJ56 = "Good Performer",                            3,                            AJ56 = "Meets Expectations",                            2,                            AJ56 = "Low Performer",                            1                        ) * 0.675                    ) +                        (                            _xlfn.IFS(                                AI56 = "Star Performer",                                5,                                AI56 = "High Performer",                                4,                                AI56 = "Good Performer",                                3,                                AI56 = "Meets Expectations",                                2,                                AI56 = "Low Performer",                                1                            ) * 0.325                        ),                    {1,"Low";2,"Medium";4,"High"},                    2,                    TRUE                ),                VLOOKUP(                    _xlfn.IFS(                        AJ56 = "Star Performer",                        5,                        AJ56 = "High Performer",                        4,                        AJ56 = "Good Performer",                        3,                        AJ56 = "Meets Expectations",                        2,                        AJ56 = "Low Performer",                        1                    ),                    {1,"Low";2,"Medium";4,"High"},                    2,                    TRUE                )            )        ),        ""    ))</f>
        <v/>
      </c>
      <c r="AM56" t="str">
        <f t="shared" ca="1" si="0"/>
        <v/>
      </c>
      <c r="AN56" s="40"/>
      <c r="AO56" s="40"/>
      <c r="AP56" s="40"/>
      <c r="AQ56" s="40"/>
      <c r="AR56" s="40"/>
      <c r="AS56" t="s">
        <v>85</v>
      </c>
      <c r="AT56" t="e">
        <f t="array" aca="1" ref="AT56" ca="1">_xlfn.IFS(AS56="Yes","G"&amp;VALUE(RIGHT(I56,1)+1),AS56="No", "NA",AS56="", "")</f>
        <v>#NAME?</v>
      </c>
      <c r="AV56" t="s">
        <v>85</v>
      </c>
      <c r="AW56" s="40"/>
      <c r="AX56" s="40" t="s">
        <v>118</v>
      </c>
      <c r="AY56" t="s">
        <v>92</v>
      </c>
      <c r="AZ56" s="40" t="s">
        <v>303</v>
      </c>
      <c r="BA56" t="s">
        <v>460</v>
      </c>
      <c r="BB56" s="40" t="s">
        <v>132</v>
      </c>
      <c r="BC56" t="s">
        <v>92</v>
      </c>
      <c r="BD56" t="s">
        <v>460</v>
      </c>
      <c r="BE56" t="s">
        <v>92</v>
      </c>
      <c r="BF56" t="s">
        <v>145</v>
      </c>
    </row>
    <row r="57" spans="1:58">
      <c r="A57" s="27">
        <v>10002505</v>
      </c>
      <c r="B57" s="31" t="s">
        <v>505</v>
      </c>
      <c r="C57" s="28" t="s">
        <v>64</v>
      </c>
      <c r="D57" s="27" t="s">
        <v>506</v>
      </c>
      <c r="E57" s="27" t="s">
        <v>420</v>
      </c>
      <c r="F57">
        <v>10002304</v>
      </c>
      <c r="G57" s="27" t="s">
        <v>387</v>
      </c>
      <c r="H57">
        <v>10002169</v>
      </c>
      <c r="I57" s="27" t="s">
        <v>136</v>
      </c>
      <c r="J57" s="27" t="s">
        <v>137</v>
      </c>
      <c r="K57" s="27" t="s">
        <v>96</v>
      </c>
      <c r="L57" s="28" t="s">
        <v>388</v>
      </c>
      <c r="N57" s="27" t="s">
        <v>71</v>
      </c>
      <c r="Q57" s="28" t="s">
        <v>72</v>
      </c>
      <c r="R57" t="s">
        <v>507</v>
      </c>
      <c r="S57" s="32">
        <v>35978</v>
      </c>
      <c r="T57" s="32">
        <v>45029</v>
      </c>
      <c r="U57" t="s">
        <v>178</v>
      </c>
      <c r="V57" t="s">
        <v>508</v>
      </c>
      <c r="W57" s="30">
        <v>0.50277777777777777</v>
      </c>
      <c r="X57">
        <v>3</v>
      </c>
      <c r="Y57" s="30">
        <v>3.5027777777777778</v>
      </c>
      <c r="Z57" t="s">
        <v>76</v>
      </c>
      <c r="AA57" t="s">
        <v>76</v>
      </c>
      <c r="AB57" t="s">
        <v>77</v>
      </c>
      <c r="AC57" t="s">
        <v>77</v>
      </c>
      <c r="AD57" t="s">
        <v>75</v>
      </c>
      <c r="AE57" t="s">
        <v>77</v>
      </c>
      <c r="AF57" t="s">
        <v>77</v>
      </c>
      <c r="AG57" t="str">
        <f>IFERROR(VLOOKUP(AVERAGE(VLOOKUP(AC57,'[1]Data Validation Reference'!$Y$1:$Z$3,2,FALSE),VLOOKUP(AD57,'[1]Data Validation Reference'!$Y$1:$Z$3,2,FALSE),VLOOKUP(AE57,'[1]Data Validation Reference'!$Y$1:$Z$3,2,FALSE),VLOOKUP(AF57,'[1]Data Validation Reference'!$Y$1:$Z$3,2,FALSE)),{0,"Low";1,"Medium";2,"High"},2,TRUE),"")</f>
        <v>High</v>
      </c>
      <c r="AH57" t="s">
        <v>78</v>
      </c>
      <c r="AI57" t="s">
        <v>78</v>
      </c>
      <c r="AJ57" t="s">
        <v>114</v>
      </c>
      <c r="AK57" t="str">
        <f t="array" aca="1" ref="AK57" ca="1">IFERROR(IF(AND(AH57&lt;&gt;"New Joinee",AI57&lt;&gt;"New Joinee",AJ57&lt;&gt;"New Joinee"),(_xlfn.IFS(AJ57="Star Performer",5,AJ57="High Performer",4,AJ57="Good Performer",3,AJ57="Meets Expectations",2,AJ57="Low Performer",1)*0.5)+(_xlfn.IFS(AI57="Star Performer",5,AI57="High Performer",4,AI57="Good Performer",3,AI57="Meets Expectations",2,AI57="Low Performer",1)*0.3)+(_xlfn.IFS(AH57="Star Performer",5,AH57="High Performer",4,AH57="Good Performer",3,AH57="Meets Expectations",2,AH57="Low Performer",1)*0.2),IF(AND(AH57="New Joinee",AI57&lt;&gt;"New Joinee"),(_xlfn.IFS(AJ57="Star Performer",5,AJ57="High Performer",4,AJ57="Good Performer",3,AJ57="Meets Expectations",2,AJ57="Low Performer",1)*0.675)+(_xlfn.IFS(AI57="Star Performer",5,AI57="High Performer",4,AI57="Good Performer",3,AI57="Meets Expectations",2,AI57="Low Performer",1)*0.325),_xlfn.IFS(AJ57="Star Performer",5,AJ57="High Performer",4,AJ57="Good Performer",3,AJ57="Meets Expectations",2,AJ57="Low Performer",1))),"")</f>
        <v/>
      </c>
      <c r="AL57" t="str">
        <f t="array" aca="1" ref="AL57" ca="1">IF(    AK57 = "",    "",    IFERROR(        IF(            AND(AH57 &lt;&gt; "New Joinee", AI57 &lt;&gt; "New Joinee", AJ57 &lt;&gt; "New Joinee"),            VLOOKUP(                (                    _xlfn.IFS(                        AJ57 = "Star Performer",                        5,                        AJ57 = "High Performer",                        4,                        AJ57 = "Good Performer",                        3,                        AJ57 = "Meets Expectations",                        2,                        AJ57 = "Low Performer",                        1                    ) * 0.5                ) +                    (                        _xlfn.IFS(                            AI57 = "Star Performer",                            5,                            AI57 = "High Performer",                            4,                            AI57 = "Good Performer",                            3,                            AI57 = "Meets Expectations",                            2,                            AI57 = "Low Performer",                            1                        ) * 0.3                    ) +                    (                        _xlfn.IFS(                            AH57 = "Star Performer",                            5,                            AH57 = "High Performer",                            4,                            AH57 = "Good Performer",                            3,                            AH57 = "Meets Expectations",                            2,                            AH57 = "Low Performer",                            1                        ) * 0.2                    ),                {1,"Low";2,"Medium";4,"High"},                2,                TRUE            ),            IF(                AND(AH57 = "New Joinee", AI57 &lt;&gt; "New Joinee"),                VLOOKUP(                    (                        _xlfn.IFS(                            AJ57 = "Star Performer",                            5,                            AJ57 = "High Performer",                            4,                            AJ57 = "Good Performer",                            3,                            AJ57 = "Meets Expectations",                            2,                            AJ57 = "Low Performer",                            1                        ) * 0.675                    ) +                        (                            _xlfn.IFS(                                AI57 = "Star Performer",                                5,                                AI57 = "High Performer",                                4,                                AI57 = "Good Performer",                                3,                                AI57 = "Meets Expectations",                                2,                                AI57 = "Low Performer",                                1                            ) * 0.325                        ),                    {1,"Low";2,"Medium";4,"High"},                    2,                    TRUE                ),                VLOOKUP(                    _xlfn.IFS(                        AJ57 = "Star Performer",                        5,                        AJ57 = "High Performer",                        4,                        AJ57 = "Good Performer",                        3,                        AJ57 = "Meets Expectations",                        2,                        AJ57 = "Low Performer",                        1                    ),                    {1,"Low";2,"Medium";4,"High"},                    2,                    TRUE                )            )        ),        ""    ))</f>
        <v/>
      </c>
      <c r="AM57" t="str">
        <f t="shared" ca="1" si="0"/>
        <v/>
      </c>
      <c r="AR57" t="s">
        <v>140</v>
      </c>
      <c r="AS57" t="s">
        <v>85</v>
      </c>
      <c r="AT57" t="e">
        <f t="array" aca="1" ref="AT57" ca="1">_xlfn.IFS(AS57="Yes","G"&amp;VALUE(RIGHT(I57,1)+1),AS57="No", "NA",AS57="", "")</f>
        <v>#NAME?</v>
      </c>
      <c r="AV57" t="s">
        <v>85</v>
      </c>
      <c r="AX57" t="s">
        <v>118</v>
      </c>
      <c r="AY57" t="s">
        <v>92</v>
      </c>
      <c r="AZ57" t="s">
        <v>106</v>
      </c>
      <c r="BA57" t="s">
        <v>437</v>
      </c>
      <c r="BB57" t="s">
        <v>172</v>
      </c>
      <c r="BC57" t="s">
        <v>92</v>
      </c>
      <c r="BD57" t="s">
        <v>437</v>
      </c>
      <c r="BE57" t="s">
        <v>92</v>
      </c>
      <c r="BF57" t="s">
        <v>230</v>
      </c>
    </row>
    <row r="58" spans="1:58">
      <c r="A58" s="27">
        <v>10002087</v>
      </c>
      <c r="B58" s="27" t="s">
        <v>509</v>
      </c>
      <c r="C58" s="28" t="s">
        <v>64</v>
      </c>
      <c r="D58" s="27" t="s">
        <v>510</v>
      </c>
      <c r="E58" s="27" t="s">
        <v>420</v>
      </c>
      <c r="F58">
        <v>10002304</v>
      </c>
      <c r="G58" s="27" t="s">
        <v>387</v>
      </c>
      <c r="H58">
        <v>10002169</v>
      </c>
      <c r="I58" s="27" t="s">
        <v>176</v>
      </c>
      <c r="J58" s="27" t="s">
        <v>118</v>
      </c>
      <c r="K58" s="27" t="s">
        <v>96</v>
      </c>
      <c r="L58" s="28" t="s">
        <v>388</v>
      </c>
      <c r="N58" s="33" t="s">
        <v>511</v>
      </c>
      <c r="Q58" s="28" t="s">
        <v>72</v>
      </c>
      <c r="R58" t="s">
        <v>512</v>
      </c>
      <c r="S58" s="32">
        <v>31751</v>
      </c>
      <c r="T58" s="32">
        <v>42275</v>
      </c>
      <c r="U58">
        <v>2023</v>
      </c>
      <c r="V58" t="s">
        <v>513</v>
      </c>
      <c r="W58" s="30">
        <v>8.0444444444444443</v>
      </c>
      <c r="X58">
        <v>5</v>
      </c>
      <c r="Y58" s="30">
        <v>13.044444444444444</v>
      </c>
      <c r="Z58" t="s">
        <v>75</v>
      </c>
      <c r="AA58" t="s">
        <v>75</v>
      </c>
      <c r="AB58" t="s">
        <v>75</v>
      </c>
      <c r="AC58" t="s">
        <v>77</v>
      </c>
      <c r="AD58" t="s">
        <v>77</v>
      </c>
      <c r="AE58" t="s">
        <v>77</v>
      </c>
      <c r="AF58" t="s">
        <v>75</v>
      </c>
      <c r="AG58" t="str">
        <f>IFERROR(VLOOKUP(AVERAGE(VLOOKUP(AC58,'[1]Data Validation Reference'!$Y$1:$Z$3,2,FALSE),VLOOKUP(AD58,'[1]Data Validation Reference'!$Y$1:$Z$3,2,FALSE),VLOOKUP(AE58,'[1]Data Validation Reference'!$Y$1:$Z$3,2,FALSE),VLOOKUP(AF58,'[1]Data Validation Reference'!$Y$1:$Z$3,2,FALSE)),{0,"Low";1,"Medium";2,"High"},2,TRUE),"")</f>
        <v>High</v>
      </c>
      <c r="AH58" t="s">
        <v>114</v>
      </c>
      <c r="AI58" t="s">
        <v>113</v>
      </c>
      <c r="AJ58" t="s">
        <v>113</v>
      </c>
      <c r="AK58" t="str">
        <f t="array" aca="1" ref="AK58" ca="1">IFERROR(IF(AND(AH58&lt;&gt;"New Joinee",AI58&lt;&gt;"New Joinee",AJ58&lt;&gt;"New Joinee"),(_xlfn.IFS(AJ58="Star Performer",5,AJ58="High Performer",4,AJ58="Good Performer",3,AJ58="Meets Expectations",2,AJ58="Low Performer",1)*0.5)+(_xlfn.IFS(AI58="Star Performer",5,AI58="High Performer",4,AI58="Good Performer",3,AI58="Meets Expectations",2,AI58="Low Performer",1)*0.3)+(_xlfn.IFS(AH58="Star Performer",5,AH58="High Performer",4,AH58="Good Performer",3,AH58="Meets Expectations",2,AH58="Low Performer",1)*0.2),IF(AND(AH58="New Joinee",AI58&lt;&gt;"New Joinee"),(_xlfn.IFS(AJ58="Star Performer",5,AJ58="High Performer",4,AJ58="Good Performer",3,AJ58="Meets Expectations",2,AJ58="Low Performer",1)*0.675)+(_xlfn.IFS(AI58="Star Performer",5,AI58="High Performer",4,AI58="Good Performer",3,AI58="Meets Expectations",2,AI58="Low Performer",1)*0.325),_xlfn.IFS(AJ58="Star Performer",5,AJ58="High Performer",4,AJ58="Good Performer",3,AJ58="Meets Expectations",2,AJ58="Low Performer",1))),"")</f>
        <v/>
      </c>
      <c r="AL58" t="str">
        <f t="array" aca="1" ref="AL58" ca="1">IF(    AK58 = "",    "",    IFERROR(        IF(            AND(AH58 &lt;&gt; "New Joinee", AI58 &lt;&gt; "New Joinee", AJ58 &lt;&gt; "New Joinee"),            VLOOKUP(                (                    _xlfn.IFS(                        AJ58 = "Star Performer",                        5,                        AJ58 = "High Performer",                        4,                        AJ58 = "Good Performer",                        3,                        AJ58 = "Meets Expectations",                        2,                        AJ58 = "Low Performer",                        1                    ) * 0.5                ) +                    (                        _xlfn.IFS(                            AI58 = "Star Performer",                            5,                            AI58 = "High Performer",                            4,                            AI58 = "Good Performer",                            3,                            AI58 = "Meets Expectations",                            2,                            AI58 = "Low Performer",                            1                        ) * 0.3                    ) +                    (                        _xlfn.IFS(                            AH58 = "Star Performer",                            5,                            AH58 = "High Performer",                            4,                            AH58 = "Good Performer",                            3,                            AH58 = "Meets Expectations",                            2,                            AH58 = "Low Performer",                            1                        ) * 0.2                    ),                {1,"Low";2,"Medium";4,"High"},                2,                TRUE            ),            IF(                AND(AH58 = "New Joinee", AI58 &lt;&gt; "New Joinee"),                VLOOKUP(                    (                        _xlfn.IFS(                            AJ58 = "Star Performer",                            5,                            AJ58 = "High Performer",                            4,                            AJ58 = "Good Performer",                            3,                            AJ58 = "Meets Expectations",                            2,                            AJ58 = "Low Performer",                            1                        ) * 0.675                    ) +                        (                            _xlfn.IFS(                                AI58 = "Star Performer",                                5,                                AI58 = "High Performer",                                4,                                AI58 = "Good Performer",                                3,                                AI58 = "Meets Expectations",                                2,                                AI58 = "Low Performer",                                1                            ) * 0.325                        ),                    {1,"Low";2,"Medium";4,"High"},                    2,                    TRUE                ),                VLOOKUP(                    _xlfn.IFS(                        AJ58 = "Star Performer",                        5,                        AJ58 = "High Performer",                        4,                        AJ58 = "Good Performer",                        3,                        AJ58 = "Meets Expectations",                        2,                        AJ58 = "Low Performer",                        1                    ),                    {1,"Low";2,"Medium";4,"High"},                    2,                    TRUE                )            )        ),        ""    ))</f>
        <v/>
      </c>
      <c r="AM58" t="str">
        <f t="shared" ca="1" si="0"/>
        <v/>
      </c>
      <c r="AN58" t="s">
        <v>514</v>
      </c>
      <c r="AO58" t="s">
        <v>515</v>
      </c>
      <c r="AP58" t="s">
        <v>515</v>
      </c>
      <c r="AQ58" t="s">
        <v>516</v>
      </c>
      <c r="AR58" t="s">
        <v>157</v>
      </c>
      <c r="AS58" t="s">
        <v>105</v>
      </c>
      <c r="AT58" t="e">
        <f t="array" aca="1" ref="AT58" ca="1">_xlfn.IFS(AS58="Yes","G"&amp;VALUE(RIGHT(I58,1)+1),AS58="No", "NA",AS58="", "")</f>
        <v>#NAME?</v>
      </c>
      <c r="AV58" t="s">
        <v>105</v>
      </c>
      <c r="AX58" t="s">
        <v>118</v>
      </c>
      <c r="AY58" t="s">
        <v>92</v>
      </c>
      <c r="AZ58" t="s">
        <v>495</v>
      </c>
      <c r="BA58" t="s">
        <v>288</v>
      </c>
      <c r="BB58" t="s">
        <v>354</v>
      </c>
      <c r="BC58" t="s">
        <v>92</v>
      </c>
      <c r="BD58" t="s">
        <v>288</v>
      </c>
      <c r="BE58" t="s">
        <v>92</v>
      </c>
      <c r="BF58" t="s">
        <v>196</v>
      </c>
    </row>
    <row r="59" spans="1:58">
      <c r="A59" s="27">
        <v>10002347</v>
      </c>
      <c r="B59" s="27" t="s">
        <v>517</v>
      </c>
      <c r="C59" s="25" t="s">
        <v>64</v>
      </c>
      <c r="D59" s="27" t="s">
        <v>518</v>
      </c>
      <c r="E59" s="27" t="s">
        <v>420</v>
      </c>
      <c r="F59">
        <v>10002304</v>
      </c>
      <c r="G59" s="27" t="s">
        <v>387</v>
      </c>
      <c r="H59">
        <v>10002169</v>
      </c>
      <c r="I59" s="27" t="s">
        <v>176</v>
      </c>
      <c r="J59" s="27" t="s">
        <v>118</v>
      </c>
      <c r="K59" s="27" t="s">
        <v>96</v>
      </c>
      <c r="L59" s="28" t="s">
        <v>388</v>
      </c>
      <c r="N59" s="27" t="s">
        <v>71</v>
      </c>
      <c r="Q59" s="28" t="s">
        <v>72</v>
      </c>
      <c r="R59" t="s">
        <v>519</v>
      </c>
      <c r="S59" s="32">
        <v>34094</v>
      </c>
      <c r="T59" s="32">
        <v>44424</v>
      </c>
      <c r="U59">
        <v>2023</v>
      </c>
      <c r="V59" t="s">
        <v>520</v>
      </c>
      <c r="W59" s="30">
        <v>2.161111111111111</v>
      </c>
      <c r="X59">
        <v>5.3</v>
      </c>
      <c r="Y59" s="30">
        <v>7.4611111111111104</v>
      </c>
      <c r="Z59" t="s">
        <v>75</v>
      </c>
      <c r="AA59" t="s">
        <v>77</v>
      </c>
      <c r="AB59" t="s">
        <v>75</v>
      </c>
      <c r="AC59" t="s">
        <v>75</v>
      </c>
      <c r="AD59" t="s">
        <v>76</v>
      </c>
      <c r="AE59" t="s">
        <v>75</v>
      </c>
      <c r="AF59" t="s">
        <v>77</v>
      </c>
      <c r="AG59" t="str">
        <f>IFERROR(VLOOKUP(AVERAGE(VLOOKUP(AC59,'[1]Data Validation Reference'!$Y$1:$Z$3,2,FALSE),VLOOKUP(AD59,'[1]Data Validation Reference'!$Y$1:$Z$3,2,FALSE),VLOOKUP(AE59,'[1]Data Validation Reference'!$Y$1:$Z$3,2,FALSE),VLOOKUP(AF59,'[1]Data Validation Reference'!$Y$1:$Z$3,2,FALSE)),{0,"Low";1,"Medium";2,"High"},2,TRUE),"")</f>
        <v>High</v>
      </c>
      <c r="AH59" t="s">
        <v>78</v>
      </c>
      <c r="AI59" t="s">
        <v>113</v>
      </c>
      <c r="AJ59" t="s">
        <v>113</v>
      </c>
      <c r="AK59" t="str">
        <f t="array" aca="1" ref="AK59" ca="1">IFERROR(IF(AND(AH59&lt;&gt;"New Joinee",AI59&lt;&gt;"New Joinee",AJ59&lt;&gt;"New Joinee"),(_xlfn.IFS(AJ59="Star Performer",5,AJ59="High Performer",4,AJ59="Good Performer",3,AJ59="Meets Expectations",2,AJ59="Low Performer",1)*0.5)+(_xlfn.IFS(AI59="Star Performer",5,AI59="High Performer",4,AI59="Good Performer",3,AI59="Meets Expectations",2,AI59="Low Performer",1)*0.3)+(_xlfn.IFS(AH59="Star Performer",5,AH59="High Performer",4,AH59="Good Performer",3,AH59="Meets Expectations",2,AH59="Low Performer",1)*0.2),IF(AND(AH59="New Joinee",AI59&lt;&gt;"New Joinee"),(_xlfn.IFS(AJ59="Star Performer",5,AJ59="High Performer",4,AJ59="Good Performer",3,AJ59="Meets Expectations",2,AJ59="Low Performer",1)*0.675)+(_xlfn.IFS(AI59="Star Performer",5,AI59="High Performer",4,AI59="Good Performer",3,AI59="Meets Expectations",2,AI59="Low Performer",1)*0.325),_xlfn.IFS(AJ59="Star Performer",5,AJ59="High Performer",4,AJ59="Good Performer",3,AJ59="Meets Expectations",2,AJ59="Low Performer",1))),"")</f>
        <v/>
      </c>
      <c r="AL59" t="str">
        <f t="array" aca="1" ref="AL59" ca="1">IF(    AK59 = "",    "",    IFERROR(        IF(            AND(AH59 &lt;&gt; "New Joinee", AI59 &lt;&gt; "New Joinee", AJ59 &lt;&gt; "New Joinee"),            VLOOKUP(                (                    _xlfn.IFS(                        AJ59 = "Star Performer",                        5,                        AJ59 = "High Performer",                        4,                        AJ59 = "Good Performer",                        3,                        AJ59 = "Meets Expectations",                        2,                        AJ59 = "Low Performer",                        1                    ) * 0.5                ) +                    (                        _xlfn.IFS(                            AI59 = "Star Performer",                            5,                            AI59 = "High Performer",                            4,                            AI59 = "Good Performer",                            3,                            AI59 = "Meets Expectations",                            2,                            AI59 = "Low Performer",                            1                        ) * 0.3                    ) +                    (                        _xlfn.IFS(                            AH59 = "Star Performer",                            5,                            AH59 = "High Performer",                            4,                            AH59 = "Good Performer",                            3,                            AH59 = "Meets Expectations",                            2,                            AH59 = "Low Performer",                            1                        ) * 0.2                    ),                {1,"Low";2,"Medium";4,"High"},                2,                TRUE            ),            IF(                AND(AH59 = "New Joinee", AI59 &lt;&gt; "New Joinee"),                VLOOKUP(                    (                        _xlfn.IFS(                            AJ59 = "Star Performer",                            5,                            AJ59 = "High Performer",                            4,                            AJ59 = "Good Performer",                            3,                            AJ59 = "Meets Expectations",                            2,                            AJ59 = "Low Performer",                            1                        ) * 0.675                    ) +                        (                            _xlfn.IFS(                                AI59 = "Star Performer",                                5,                                AI59 = "High Performer",                                4,                                AI59 = "Good Performer",                                3,                                AI59 = "Meets Expectations",                                2,                                AI59 = "Low Performer",                                1                            ) * 0.325                        ),                    {1,"Low";2,"Medium";4,"High"},                    2,                    TRUE                ),                VLOOKUP(                    _xlfn.IFS(                        AJ59 = "Star Performer",                        5,                        AJ59 = "High Performer",                        4,                        AJ59 = "Good Performer",                        3,                        AJ59 = "Meets Expectations",                        2,                        AJ59 = "Low Performer",                        1                    ),                    {1,"Low";2,"Medium";4,"High"},                    2,                    TRUE                )            )        ),        ""    ))</f>
        <v/>
      </c>
      <c r="AM59" t="str">
        <f t="shared" ca="1" si="0"/>
        <v/>
      </c>
      <c r="AN59" t="s">
        <v>521</v>
      </c>
      <c r="AO59" t="s">
        <v>522</v>
      </c>
      <c r="AP59" t="s">
        <v>522</v>
      </c>
      <c r="AQ59" t="s">
        <v>523</v>
      </c>
      <c r="AR59" t="s">
        <v>157</v>
      </c>
      <c r="AS59" t="s">
        <v>105</v>
      </c>
      <c r="AT59" t="e">
        <f t="array" aca="1" ref="AT59" ca="1">_xlfn.IFS(AS59="Yes","G"&amp;VALUE(RIGHT(I59,1)+1),AS59="No", "NA",AS59="", "")</f>
        <v>#NAME?</v>
      </c>
      <c r="AV59" t="s">
        <v>105</v>
      </c>
      <c r="AX59" t="s">
        <v>118</v>
      </c>
      <c r="AY59" t="s">
        <v>92</v>
      </c>
      <c r="AZ59" t="s">
        <v>524</v>
      </c>
      <c r="BA59" t="s">
        <v>367</v>
      </c>
      <c r="BB59" t="s">
        <v>217</v>
      </c>
      <c r="BC59" t="s">
        <v>91</v>
      </c>
      <c r="BD59" t="s">
        <v>367</v>
      </c>
      <c r="BE59" t="s">
        <v>92</v>
      </c>
      <c r="BF59" t="s">
        <v>241</v>
      </c>
    </row>
    <row r="60" spans="1:58">
      <c r="A60" s="27">
        <v>10002516</v>
      </c>
      <c r="B60" s="27" t="s">
        <v>525</v>
      </c>
      <c r="C60" s="25" t="s">
        <v>64</v>
      </c>
      <c r="D60" s="27" t="s">
        <v>526</v>
      </c>
      <c r="E60" s="27" t="s">
        <v>527</v>
      </c>
      <c r="F60">
        <v>10002429</v>
      </c>
      <c r="G60" s="27" t="s">
        <v>387</v>
      </c>
      <c r="H60">
        <v>10002169</v>
      </c>
      <c r="I60" s="27" t="s">
        <v>136</v>
      </c>
      <c r="J60" s="27" t="s">
        <v>137</v>
      </c>
      <c r="K60" s="27" t="s">
        <v>96</v>
      </c>
      <c r="L60" s="28" t="s">
        <v>388</v>
      </c>
      <c r="N60" s="27" t="s">
        <v>71</v>
      </c>
      <c r="Q60" s="28" t="s">
        <v>72</v>
      </c>
      <c r="R60" t="s">
        <v>528</v>
      </c>
      <c r="S60" s="32">
        <v>34688</v>
      </c>
      <c r="T60" s="32">
        <v>45075</v>
      </c>
      <c r="V60" t="s">
        <v>529</v>
      </c>
      <c r="W60" s="30">
        <v>0.375</v>
      </c>
      <c r="X60">
        <v>6</v>
      </c>
      <c r="Y60" s="30">
        <v>6.375</v>
      </c>
      <c r="Z60" t="s">
        <v>76</v>
      </c>
      <c r="AA60" t="s">
        <v>77</v>
      </c>
      <c r="AB60" t="s">
        <v>76</v>
      </c>
      <c r="AC60" t="s">
        <v>77</v>
      </c>
      <c r="AD60" t="s">
        <v>77</v>
      </c>
      <c r="AE60" t="s">
        <v>76</v>
      </c>
      <c r="AF60" t="s">
        <v>77</v>
      </c>
      <c r="AG60" t="str">
        <f>IFERROR(VLOOKUP(AVERAGE(VLOOKUP(AC60,'[1]Data Validation Reference'!$Y$1:$Z$3,2,FALSE),VLOOKUP(AD60,'[1]Data Validation Reference'!$Y$1:$Z$3,2,FALSE),VLOOKUP(AE60,'[1]Data Validation Reference'!$Y$1:$Z$3,2,FALSE),VLOOKUP(AF60,'[1]Data Validation Reference'!$Y$1:$Z$3,2,FALSE)),{0,"Low";1,"Medium";2,"High"},2,TRUE),"")</f>
        <v>Medium</v>
      </c>
      <c r="AH60" t="s">
        <v>78</v>
      </c>
      <c r="AI60" t="s">
        <v>78</v>
      </c>
      <c r="AJ60" t="s">
        <v>113</v>
      </c>
      <c r="AK60" t="str">
        <f t="array" aca="1" ref="AK60" ca="1">IFERROR(IF(AND(AH60&lt;&gt;"New Joinee",AI60&lt;&gt;"New Joinee",AJ60&lt;&gt;"New Joinee"),(_xlfn.IFS(AJ60="Star Performer",5,AJ60="High Performer",4,AJ60="Good Performer",3,AJ60="Meets Expectations",2,AJ60="Low Performer",1)*0.5)+(_xlfn.IFS(AI60="Star Performer",5,AI60="High Performer",4,AI60="Good Performer",3,AI60="Meets Expectations",2,AI60="Low Performer",1)*0.3)+(_xlfn.IFS(AH60="Star Performer",5,AH60="High Performer",4,AH60="Good Performer",3,AH60="Meets Expectations",2,AH60="Low Performer",1)*0.2),IF(AND(AH60="New Joinee",AI60&lt;&gt;"New Joinee"),(_xlfn.IFS(AJ60="Star Performer",5,AJ60="High Performer",4,AJ60="Good Performer",3,AJ60="Meets Expectations",2,AJ60="Low Performer",1)*0.675)+(_xlfn.IFS(AI60="Star Performer",5,AI60="High Performer",4,AI60="Good Performer",3,AI60="Meets Expectations",2,AI60="Low Performer",1)*0.325),_xlfn.IFS(AJ60="Star Performer",5,AJ60="High Performer",4,AJ60="Good Performer",3,AJ60="Meets Expectations",2,AJ60="Low Performer",1))),"")</f>
        <v/>
      </c>
      <c r="AL60" t="str">
        <f t="array" aca="1" ref="AL60" ca="1">IF(    AK60 = "",    "",    IFERROR(        IF(            AND(AH60 &lt;&gt; "New Joinee", AI60 &lt;&gt; "New Joinee", AJ60 &lt;&gt; "New Joinee"),            VLOOKUP(                (                    _xlfn.IFS(                        AJ60 = "Star Performer",                        5,                        AJ60 = "High Performer",                        4,                        AJ60 = "Good Performer",                        3,                        AJ60 = "Meets Expectations",                        2,                        AJ60 = "Low Performer",                        1                    ) * 0.5                ) +                    (                        _xlfn.IFS(                            AI60 = "Star Performer",                            5,                            AI60 = "High Performer",                            4,                            AI60 = "Good Performer",                            3,                            AI60 = "Meets Expectations",                            2,                            AI60 = "Low Performer",                            1                        ) * 0.3                    ) +                    (                        _xlfn.IFS(                            AH60 = "Star Performer",                            5,                            AH60 = "High Performer",                            4,                            AH60 = "Good Performer",                            3,                            AH60 = "Meets Expectations",                            2,                            AH60 = "Low Performer",                            1                        ) * 0.2                    ),                {1,"Low";2,"Medium";4,"High"},                2,                TRUE            ),            IF(                AND(AH60 = "New Joinee", AI60 &lt;&gt; "New Joinee"),                VLOOKUP(                    (                        _xlfn.IFS(                            AJ60 = "Star Performer",                            5,                            AJ60 = "High Performer",                            4,                            AJ60 = "Good Performer",                            3,                            AJ60 = "Meets Expectations",                            2,                            AJ60 = "Low Performer",                            1                        ) * 0.675                    ) +                        (                            _xlfn.IFS(                                AI60 = "Star Performer",                                5,                                AI60 = "High Performer",                                4,                                AI60 = "Good Performer",                                3,                                AI60 = "Meets Expectations",                                2,                                AI60 = "Low Performer",                                1                            ) * 0.325                        ),                    {1,"Low";2,"Medium";4,"High"},                    2,                    TRUE                ),                VLOOKUP(                    _xlfn.IFS(                        AJ60 = "Star Performer",                        5,                        AJ60 = "High Performer",                        4,                        AJ60 = "Good Performer",                        3,                        AJ60 = "Meets Expectations",                        2,                        AJ60 = "Low Performer",                        1                    ),                    {1,"Low";2,"Medium";4,"High"},                    2,                    TRUE                )            )        ),        ""    ))</f>
        <v/>
      </c>
      <c r="AM60" t="str">
        <f t="shared" ca="1" si="0"/>
        <v/>
      </c>
      <c r="AN60" t="s">
        <v>530</v>
      </c>
      <c r="AO60" t="s">
        <v>531</v>
      </c>
      <c r="AP60" t="s">
        <v>373</v>
      </c>
      <c r="AR60" t="s">
        <v>140</v>
      </c>
      <c r="AS60" t="s">
        <v>85</v>
      </c>
      <c r="AT60" t="e">
        <f t="array" aca="1" ref="AT60" ca="1">_xlfn.IFS(AS60="Yes","G"&amp;VALUE(RIGHT(I60,1)+1),AS60="No", "NA",AS60="", "")</f>
        <v>#NAME?</v>
      </c>
      <c r="AV60" t="s">
        <v>85</v>
      </c>
      <c r="AX60" t="s">
        <v>118</v>
      </c>
      <c r="AY60" t="s">
        <v>92</v>
      </c>
      <c r="AZ60" t="s">
        <v>106</v>
      </c>
      <c r="BA60" t="s">
        <v>255</v>
      </c>
      <c r="BB60" t="s">
        <v>132</v>
      </c>
      <c r="BC60" t="s">
        <v>92</v>
      </c>
      <c r="BD60" t="s">
        <v>255</v>
      </c>
      <c r="BE60" t="s">
        <v>92</v>
      </c>
      <c r="BF60" t="s">
        <v>293</v>
      </c>
    </row>
    <row r="61" spans="1:58" ht="255">
      <c r="A61" s="27">
        <v>10002448</v>
      </c>
      <c r="B61" s="27" t="s">
        <v>532</v>
      </c>
      <c r="C61" s="25" t="s">
        <v>64</v>
      </c>
      <c r="D61" s="27" t="s">
        <v>533</v>
      </c>
      <c r="E61" s="27" t="s">
        <v>527</v>
      </c>
      <c r="F61">
        <v>10002429</v>
      </c>
      <c r="G61" s="27" t="s">
        <v>387</v>
      </c>
      <c r="H61">
        <v>10002169</v>
      </c>
      <c r="I61" s="27" t="s">
        <v>136</v>
      </c>
      <c r="J61" s="27" t="s">
        <v>137</v>
      </c>
      <c r="K61" s="27" t="s">
        <v>96</v>
      </c>
      <c r="L61" s="28" t="s">
        <v>388</v>
      </c>
      <c r="N61" s="27" t="s">
        <v>71</v>
      </c>
      <c r="Q61" s="28" t="s">
        <v>72</v>
      </c>
      <c r="R61" t="s">
        <v>528</v>
      </c>
      <c r="S61" s="32">
        <v>36091</v>
      </c>
      <c r="T61" s="32">
        <v>44816</v>
      </c>
      <c r="V61" t="s">
        <v>534</v>
      </c>
      <c r="W61" s="30">
        <v>1.0888888888888888</v>
      </c>
      <c r="X61">
        <v>5</v>
      </c>
      <c r="Y61" s="30">
        <v>6.0888888888888886</v>
      </c>
      <c r="Z61" t="s">
        <v>76</v>
      </c>
      <c r="AA61" t="s">
        <v>76</v>
      </c>
      <c r="AB61" t="s">
        <v>76</v>
      </c>
      <c r="AC61" t="s">
        <v>77</v>
      </c>
      <c r="AD61" t="s">
        <v>76</v>
      </c>
      <c r="AE61" t="s">
        <v>76</v>
      </c>
      <c r="AF61" t="s">
        <v>76</v>
      </c>
      <c r="AG61" t="str">
        <f>IFERROR(VLOOKUP(AVERAGE(VLOOKUP(AC61,'[1]Data Validation Reference'!$Y$1:$Z$3,2,FALSE),VLOOKUP(AD61,'[1]Data Validation Reference'!$Y$1:$Z$3,2,FALSE),VLOOKUP(AE61,'[1]Data Validation Reference'!$Y$1:$Z$3,2,FALSE),VLOOKUP(AF61,'[1]Data Validation Reference'!$Y$1:$Z$3,2,FALSE)),{0,"Low";1,"Medium";2,"High"},2,TRUE),"")</f>
        <v>Medium</v>
      </c>
      <c r="AH61" t="s">
        <v>78</v>
      </c>
      <c r="AI61" t="s">
        <v>78</v>
      </c>
      <c r="AJ61" t="s">
        <v>114</v>
      </c>
      <c r="AK61" t="str">
        <f t="array" aca="1" ref="AK61" ca="1">IFERROR(IF(AND(AH61&lt;&gt;"New Joinee",AI61&lt;&gt;"New Joinee",AJ61&lt;&gt;"New Joinee"),(_xlfn.IFS(AJ61="Star Performer",5,AJ61="High Performer",4,AJ61="Good Performer",3,AJ61="Meets Expectations",2,AJ61="Low Performer",1)*0.5)+(_xlfn.IFS(AI61="Star Performer",5,AI61="High Performer",4,AI61="Good Performer",3,AI61="Meets Expectations",2,AI61="Low Performer",1)*0.3)+(_xlfn.IFS(AH61="Star Performer",5,AH61="High Performer",4,AH61="Good Performer",3,AH61="Meets Expectations",2,AH61="Low Performer",1)*0.2),IF(AND(AH61="New Joinee",AI61&lt;&gt;"New Joinee"),(_xlfn.IFS(AJ61="Star Performer",5,AJ61="High Performer",4,AJ61="Good Performer",3,AJ61="Meets Expectations",2,AJ61="Low Performer",1)*0.675)+(_xlfn.IFS(AI61="Star Performer",5,AI61="High Performer",4,AI61="Good Performer",3,AI61="Meets Expectations",2,AI61="Low Performer",1)*0.325),_xlfn.IFS(AJ61="Star Performer",5,AJ61="High Performer",4,AJ61="Good Performer",3,AJ61="Meets Expectations",2,AJ61="Low Performer",1))),"")</f>
        <v/>
      </c>
      <c r="AL61" t="str">
        <f t="array" aca="1" ref="AL61" ca="1">IF(    AK61 = "",    "",    IFERROR(        IF(            AND(AH61 &lt;&gt; "New Joinee", AI61 &lt;&gt; "New Joinee", AJ61 &lt;&gt; "New Joinee"),            VLOOKUP(                (                    _xlfn.IFS(                        AJ61 = "Star Performer",                        5,                        AJ61 = "High Performer",                        4,                        AJ61 = "Good Performer",                        3,                        AJ61 = "Meets Expectations",                        2,                        AJ61 = "Low Performer",                        1                    ) * 0.5                ) +                    (                        _xlfn.IFS(                            AI61 = "Star Performer",                            5,                            AI61 = "High Performer",                            4,                            AI61 = "Good Performer",                            3,                            AI61 = "Meets Expectations",                            2,                            AI61 = "Low Performer",                            1                        ) * 0.3                    ) +                    (                        _xlfn.IFS(                            AH61 = "Star Performer",                            5,                            AH61 = "High Performer",                            4,                            AH61 = "Good Performer",                            3,                            AH61 = "Meets Expectations",                            2,                            AH61 = "Low Performer",                            1                        ) * 0.2                    ),                {1,"Low";2,"Medium";4,"High"},                2,                TRUE            ),            IF(                AND(AH61 = "New Joinee", AI61 &lt;&gt; "New Joinee"),                VLOOKUP(                    (                        _xlfn.IFS(                            AJ61 = "Star Performer",                            5,                            AJ61 = "High Performer",                            4,                            AJ61 = "Good Performer",                            3,                            AJ61 = "Meets Expectations",                            2,                            AJ61 = "Low Performer",                            1                        ) * 0.675                    ) +                        (                            _xlfn.IFS(                                AI61 = "Star Performer",                                5,                                AI61 = "High Performer",                                4,                                AI61 = "Good Performer",                                3,                                AI61 = "Meets Expectations",                                2,                                AI61 = "Low Performer",                                1                            ) * 0.325                        ),                    {1,"Low";2,"Medium";4,"High"},                    2,                    TRUE                ),                VLOOKUP(                    _xlfn.IFS(                        AJ61 = "Star Performer",                        5,                        AJ61 = "High Performer",                        4,                        AJ61 = "Good Performer",                        3,                        AJ61 = "Meets Expectations",                        2,                        AJ61 = "Low Performer",                        1                    ),                    {1,"Low";2,"Medium";4,"High"},                    2,                    TRUE                )            )        ),        ""    ))</f>
        <v/>
      </c>
      <c r="AM61" t="str">
        <f t="shared" ca="1" si="0"/>
        <v/>
      </c>
      <c r="AN61" t="s">
        <v>535</v>
      </c>
      <c r="AO61" t="s">
        <v>536</v>
      </c>
      <c r="AP61" t="s">
        <v>373</v>
      </c>
      <c r="AQ61" t="s">
        <v>537</v>
      </c>
      <c r="AR61" s="36" t="s">
        <v>157</v>
      </c>
      <c r="AS61" t="s">
        <v>85</v>
      </c>
      <c r="AT61" t="e">
        <f t="array" aca="1" ref="AT61" ca="1">_xlfn.IFS(AS61="Yes","G"&amp;VALUE(RIGHT(I61,1)+1),AS61="No", "NA",AS61="", "")</f>
        <v>#NAME?</v>
      </c>
      <c r="AV61" t="s">
        <v>85</v>
      </c>
      <c r="AX61" t="s">
        <v>185</v>
      </c>
      <c r="AY61" t="s">
        <v>92</v>
      </c>
      <c r="AZ61" t="s">
        <v>501</v>
      </c>
      <c r="BA61" t="s">
        <v>143</v>
      </c>
      <c r="BB61" t="s">
        <v>375</v>
      </c>
      <c r="BC61" t="s">
        <v>92</v>
      </c>
      <c r="BD61" t="s">
        <v>143</v>
      </c>
      <c r="BE61" t="s">
        <v>92</v>
      </c>
      <c r="BF61" t="s">
        <v>241</v>
      </c>
    </row>
    <row r="62" spans="1:58">
      <c r="A62" s="27">
        <v>10002016</v>
      </c>
      <c r="B62" s="27" t="s">
        <v>538</v>
      </c>
      <c r="C62" s="28" t="s">
        <v>134</v>
      </c>
      <c r="D62" s="27" t="s">
        <v>539</v>
      </c>
      <c r="E62" s="27" t="s">
        <v>540</v>
      </c>
      <c r="F62">
        <v>10002276</v>
      </c>
      <c r="G62" s="27" t="s">
        <v>541</v>
      </c>
      <c r="H62">
        <v>10002246</v>
      </c>
      <c r="I62" s="27" t="s">
        <v>176</v>
      </c>
      <c r="J62" s="27" t="s">
        <v>118</v>
      </c>
      <c r="K62" s="27" t="s">
        <v>96</v>
      </c>
      <c r="L62" s="28" t="s">
        <v>542</v>
      </c>
      <c r="N62" s="27" t="s">
        <v>71</v>
      </c>
      <c r="Q62" s="28" t="s">
        <v>72</v>
      </c>
      <c r="R62" t="s">
        <v>543</v>
      </c>
      <c r="S62" s="32">
        <v>29909</v>
      </c>
      <c r="T62" s="32">
        <v>40634</v>
      </c>
      <c r="U62">
        <v>2013</v>
      </c>
      <c r="V62" t="s">
        <v>544</v>
      </c>
      <c r="W62" s="30">
        <v>12.536111111111111</v>
      </c>
      <c r="X62">
        <v>5</v>
      </c>
      <c r="Y62" s="30">
        <v>17.536111111111111</v>
      </c>
      <c r="Z62" t="s">
        <v>75</v>
      </c>
      <c r="AA62" t="s">
        <v>77</v>
      </c>
      <c r="AB62" t="s">
        <v>75</v>
      </c>
      <c r="AC62" t="s">
        <v>77</v>
      </c>
      <c r="AD62" t="s">
        <v>75</v>
      </c>
      <c r="AE62" t="s">
        <v>75</v>
      </c>
      <c r="AF62" t="s">
        <v>77</v>
      </c>
      <c r="AG62" t="str">
        <f>IFERROR(VLOOKUP(AVERAGE(VLOOKUP(AC62,'[1]Data Validation Reference'!$Y$1:$Z$3,2,FALSE),VLOOKUP(AD62,'[1]Data Validation Reference'!$Y$1:$Z$3,2,FALSE),VLOOKUP(AE62,'[1]Data Validation Reference'!$Y$1:$Z$3,2,FALSE),VLOOKUP(AF62,'[1]Data Validation Reference'!$Y$1:$Z$3,2,FALSE)),{0,"Low";1,"Medium";2,"High"},2,TRUE),"")</f>
        <v>High</v>
      </c>
      <c r="AH62" t="s">
        <v>114</v>
      </c>
      <c r="AI62" t="s">
        <v>113</v>
      </c>
      <c r="AJ62" t="s">
        <v>79</v>
      </c>
      <c r="AK62" t="str">
        <f t="array" aca="1" ref="AK62" ca="1">IFERROR(IF(AND(AH62&lt;&gt;"New Joinee",AI62&lt;&gt;"New Joinee",AJ62&lt;&gt;"New Joinee"),(_xlfn.IFS(AJ62="Star Performer",5,AJ62="High Performer",4,AJ62="Good Performer",3,AJ62="Meets Expectations",2,AJ62="Low Performer",1)*0.5)+(_xlfn.IFS(AI62="Star Performer",5,AI62="High Performer",4,AI62="Good Performer",3,AI62="Meets Expectations",2,AI62="Low Performer",1)*0.3)+(_xlfn.IFS(AH62="Star Performer",5,AH62="High Performer",4,AH62="Good Performer",3,AH62="Meets Expectations",2,AH62="Low Performer",1)*0.2),IF(AND(AH62="New Joinee",AI62&lt;&gt;"New Joinee"),(_xlfn.IFS(AJ62="Star Performer",5,AJ62="High Performer",4,AJ62="Good Performer",3,AJ62="Meets Expectations",2,AJ62="Low Performer",1)*0.675)+(_xlfn.IFS(AI62="Star Performer",5,AI62="High Performer",4,AI62="Good Performer",3,AI62="Meets Expectations",2,AI62="Low Performer",1)*0.325),_xlfn.IFS(AJ62="Star Performer",5,AJ62="High Performer",4,AJ62="Good Performer",3,AJ62="Meets Expectations",2,AJ62="Low Performer",1))),"")</f>
        <v/>
      </c>
      <c r="AL62" t="str">
        <f t="array" aca="1" ref="AL62" ca="1">IF(    AK62 = "",    "",    IFERROR(        IF(            AND(AH62 &lt;&gt; "New Joinee", AI62 &lt;&gt; "New Joinee", AJ62 &lt;&gt; "New Joinee"),            VLOOKUP(                (                    _xlfn.IFS(                        AJ62 = "Star Performer",                        5,                        AJ62 = "High Performer",                        4,                        AJ62 = "Good Performer",                        3,                        AJ62 = "Meets Expectations",                        2,                        AJ62 = "Low Performer",                        1                    ) * 0.5                ) +                    (                        _xlfn.IFS(                            AI62 = "Star Performer",                            5,                            AI62 = "High Performer",                            4,                            AI62 = "Good Performer",                            3,                            AI62 = "Meets Expectations",                            2,                            AI62 = "Low Performer",                            1                        ) * 0.3                    ) +                    (                        _xlfn.IFS(                            AH62 = "Star Performer",                            5,                            AH62 = "High Performer",                            4,                            AH62 = "Good Performer",                            3,                            AH62 = "Meets Expectations",                            2,                            AH62 = "Low Performer",                            1                        ) * 0.2                    ),                {1,"Low";2,"Medium";4,"High"},                2,                TRUE            ),            IF(                AND(AH62 = "New Joinee", AI62 &lt;&gt; "New Joinee"),                VLOOKUP(                    (                        _xlfn.IFS(                            AJ62 = "Star Performer",                            5,                            AJ62 = "High Performer",                            4,                            AJ62 = "Good Performer",                            3,                            AJ62 = "Meets Expectations",                            2,                            AJ62 = "Low Performer",                            1                        ) * 0.675                    ) +                        (                            _xlfn.IFS(                                AI62 = "Star Performer",                                5,                                AI62 = "High Performer",                                4,                                AI62 = "Good Performer",                                3,                                AI62 = "Meets Expectations",                                2,                                AI62 = "Low Performer",                                1                            ) * 0.325                        ),                    {1,"Low";2,"Medium";4,"High"},                    2,                    TRUE                ),                VLOOKUP(                    _xlfn.IFS(                        AJ62 = "Star Performer",                        5,                        AJ62 = "High Performer",                        4,                        AJ62 = "Good Performer",                        3,                        AJ62 = "Meets Expectations",                        2,                        AJ62 = "Low Performer",                        1                    ),                    {1,"Low";2,"Medium";4,"High"},                    2,                    TRUE                )            )        ),        ""    ))</f>
        <v/>
      </c>
      <c r="AM62" t="str">
        <f t="shared" ca="1" si="0"/>
        <v/>
      </c>
      <c r="AN62" t="s">
        <v>545</v>
      </c>
      <c r="AO62" t="s">
        <v>546</v>
      </c>
      <c r="AP62" t="s">
        <v>547</v>
      </c>
      <c r="AQ62" t="s">
        <v>548</v>
      </c>
      <c r="AR62" t="s">
        <v>365</v>
      </c>
      <c r="AS62" t="s">
        <v>105</v>
      </c>
      <c r="AT62" t="e">
        <f t="array" aca="1" ref="AT62" ca="1">_xlfn.IFS(AS62="Yes","G"&amp;VALUE(RIGHT(I62,1)+1),AS62="No", "NA",AS62="", "")</f>
        <v>#NAME?</v>
      </c>
      <c r="AV62" t="s">
        <v>105</v>
      </c>
      <c r="AX62" t="s">
        <v>185</v>
      </c>
      <c r="AY62" t="s">
        <v>92</v>
      </c>
      <c r="AZ62" t="s">
        <v>549</v>
      </c>
      <c r="BA62" t="s">
        <v>550</v>
      </c>
      <c r="BB62" t="s">
        <v>63</v>
      </c>
      <c r="BC62" t="s">
        <v>92</v>
      </c>
      <c r="BD62" t="s">
        <v>550</v>
      </c>
      <c r="BE62" t="s">
        <v>92</v>
      </c>
      <c r="BF62" t="s">
        <v>293</v>
      </c>
    </row>
    <row r="63" spans="1:58">
      <c r="A63" s="27">
        <v>50000030</v>
      </c>
      <c r="B63" s="40" t="s">
        <v>229</v>
      </c>
      <c r="C63" s="25" t="s">
        <v>64</v>
      </c>
      <c r="D63" s="40" t="s">
        <v>551</v>
      </c>
      <c r="E63" s="27" t="s">
        <v>552</v>
      </c>
      <c r="F63">
        <v>10002477</v>
      </c>
      <c r="G63" s="27" t="s">
        <v>541</v>
      </c>
      <c r="H63">
        <v>10002246</v>
      </c>
      <c r="I63" s="27" t="s">
        <v>81</v>
      </c>
      <c r="J63" s="27" t="s">
        <v>233</v>
      </c>
      <c r="K63" s="27" t="s">
        <v>96</v>
      </c>
      <c r="L63" s="28" t="s">
        <v>553</v>
      </c>
      <c r="N63" s="33" t="s">
        <v>478</v>
      </c>
      <c r="Q63" s="28" t="s">
        <v>233</v>
      </c>
      <c r="R63" t="s">
        <v>178</v>
      </c>
      <c r="S63" s="32">
        <v>33030</v>
      </c>
      <c r="T63" s="32">
        <v>44886</v>
      </c>
      <c r="V63" t="s">
        <v>81</v>
      </c>
      <c r="W63" s="30">
        <v>0.89722222222222225</v>
      </c>
      <c r="X63">
        <v>0</v>
      </c>
      <c r="Y63" s="30">
        <v>0.89722222222222225</v>
      </c>
      <c r="Z63" t="s">
        <v>76</v>
      </c>
      <c r="AA63" t="s">
        <v>76</v>
      </c>
      <c r="AB63" t="s">
        <v>76</v>
      </c>
      <c r="AC63" t="s">
        <v>77</v>
      </c>
      <c r="AD63" t="s">
        <v>77</v>
      </c>
      <c r="AE63" t="s">
        <v>77</v>
      </c>
      <c r="AF63" t="s">
        <v>77</v>
      </c>
      <c r="AG63" t="str">
        <f>IFERROR(VLOOKUP(AVERAGE(VLOOKUP(AC63,'[1]Data Validation Reference'!$Y$1:$Z$3,2,FALSE),VLOOKUP(AD63,'[1]Data Validation Reference'!$Y$1:$Z$3,2,FALSE),VLOOKUP(AE63,'[1]Data Validation Reference'!$Y$1:$Z$3,2,FALSE),VLOOKUP(AF63,'[1]Data Validation Reference'!$Y$1:$Z$3,2,FALSE)),{0,"Low";1,"Medium";2,"High"},2,TRUE),"")</f>
        <v>High</v>
      </c>
      <c r="AH63" t="s">
        <v>78</v>
      </c>
      <c r="AI63" t="s">
        <v>78</v>
      </c>
      <c r="AJ63" t="s">
        <v>114</v>
      </c>
      <c r="AK63" t="str">
        <f t="array" aca="1" ref="AK63" ca="1">IFERROR(IF(AND(AH63&lt;&gt;"New Joinee",AI63&lt;&gt;"New Joinee",AJ63&lt;&gt;"New Joinee"),(_xlfn.IFS(AJ63="Star Performer",5,AJ63="High Performer",4,AJ63="Good Performer",3,AJ63="Meets Expectations",2,AJ63="Low Performer",1)*0.5)+(_xlfn.IFS(AI63="Star Performer",5,AI63="High Performer",4,AI63="Good Performer",3,AI63="Meets Expectations",2,AI63="Low Performer",1)*0.3)+(_xlfn.IFS(AH63="Star Performer",5,AH63="High Performer",4,AH63="Good Performer",3,AH63="Meets Expectations",2,AH63="Low Performer",1)*0.2),IF(AND(AH63="New Joinee",AI63&lt;&gt;"New Joinee"),(_xlfn.IFS(AJ63="Star Performer",5,AJ63="High Performer",4,AJ63="Good Performer",3,AJ63="Meets Expectations",2,AJ63="Low Performer",1)*0.675)+(_xlfn.IFS(AI63="Star Performer",5,AI63="High Performer",4,AI63="Good Performer",3,AI63="Meets Expectations",2,AI63="Low Performer",1)*0.325),_xlfn.IFS(AJ63="Star Performer",5,AJ63="High Performer",4,AJ63="Good Performer",3,AJ63="Meets Expectations",2,AJ63="Low Performer",1))),"")</f>
        <v/>
      </c>
      <c r="AL63" t="str">
        <f t="array" aca="1" ref="AL63" ca="1">IF(    AK63 = "",    "",    IFERROR(        IF(            AND(AH63 &lt;&gt; "New Joinee", AI63 &lt;&gt; "New Joinee", AJ63 &lt;&gt; "New Joinee"),            VLOOKUP(                (                    _xlfn.IFS(                        AJ63 = "Star Performer",                        5,                        AJ63 = "High Performer",                        4,                        AJ63 = "Good Performer",                        3,                        AJ63 = "Meets Expectations",                        2,                        AJ63 = "Low Performer",                        1                    ) * 0.5                ) +                    (                        _xlfn.IFS(                            AI63 = "Star Performer",                            5,                            AI63 = "High Performer",                            4,                            AI63 = "Good Performer",                            3,                            AI63 = "Meets Expectations",                            2,                            AI63 = "Low Performer",                            1                        ) * 0.3                    ) +                    (                        _xlfn.IFS(                            AH63 = "Star Performer",                            5,                            AH63 = "High Performer",                            4,                            AH63 = "Good Performer",                            3,                            AH63 = "Meets Expectations",                            2,                            AH63 = "Low Performer",                            1                        ) * 0.2                    ),                {1,"Low";2,"Medium";4,"High"},                2,                TRUE            ),            IF(                AND(AH63 = "New Joinee", AI63 &lt;&gt; "New Joinee"),                VLOOKUP(                    (                        _xlfn.IFS(                            AJ63 = "Star Performer",                            5,                            AJ63 = "High Performer",                            4,                            AJ63 = "Good Performer",                            3,                            AJ63 = "Meets Expectations",                            2,                            AJ63 = "Low Performer",                            1                        ) * 0.675                    ) +                        (                            _xlfn.IFS(                                AI63 = "Star Performer",                                5,                                AI63 = "High Performer",                                4,                                AI63 = "Good Performer",                                3,                                AI63 = "Meets Expectations",                                2,                                AI63 = "Low Performer",                                1                            ) * 0.325                        ),                    {1,"Low";2,"Medium";4,"High"},                    2,                    TRUE                ),                VLOOKUP(                    _xlfn.IFS(                        AJ63 = "Star Performer",                        5,                        AJ63 = "High Performer",                        4,                        AJ63 = "Good Performer",                        3,                        AJ63 = "Meets Expectations",                        2,                        AJ63 = "Low Performer",                        1                    ),                    {1,"Low";2,"Medium";4,"High"},                    2,                    TRUE                )            )        ),        ""    ))</f>
        <v/>
      </c>
      <c r="AM63" t="str">
        <f t="shared" ca="1" si="0"/>
        <v/>
      </c>
      <c r="AN63" t="s">
        <v>554</v>
      </c>
      <c r="AO63" t="s">
        <v>555</v>
      </c>
      <c r="AP63" t="s">
        <v>555</v>
      </c>
      <c r="AQ63" t="s">
        <v>556</v>
      </c>
      <c r="AR63" t="s">
        <v>557</v>
      </c>
      <c r="AS63" t="s">
        <v>85</v>
      </c>
      <c r="AT63" t="e">
        <f t="array" aca="1" ref="AT63" ca="1">_xlfn.IFS(AS63="Yes","G"&amp;VALUE(RIGHT(I63,1)+1),AS63="No", "NA",AS63="", "")</f>
        <v>#NAME?</v>
      </c>
      <c r="AU63" t="s">
        <v>558</v>
      </c>
      <c r="AV63" t="s">
        <v>85</v>
      </c>
      <c r="AW63" t="s">
        <v>85</v>
      </c>
      <c r="AX63" t="s">
        <v>86</v>
      </c>
      <c r="AY63" t="s">
        <v>92</v>
      </c>
      <c r="AZ63" t="s">
        <v>88</v>
      </c>
      <c r="BA63" t="s">
        <v>217</v>
      </c>
      <c r="BB63" t="s">
        <v>383</v>
      </c>
      <c r="BC63" t="s">
        <v>92</v>
      </c>
      <c r="BD63" t="s">
        <v>217</v>
      </c>
      <c r="BE63" t="s">
        <v>92</v>
      </c>
      <c r="BF63" t="s">
        <v>160</v>
      </c>
    </row>
    <row r="64" spans="1:58">
      <c r="A64" s="33">
        <v>50000050</v>
      </c>
      <c r="B64" s="40" t="s">
        <v>354</v>
      </c>
      <c r="C64" s="28" t="s">
        <v>134</v>
      </c>
      <c r="D64" s="40" t="s">
        <v>559</v>
      </c>
      <c r="E64" s="33" t="s">
        <v>240</v>
      </c>
      <c r="F64">
        <v>10002079</v>
      </c>
      <c r="G64" s="33" t="s">
        <v>541</v>
      </c>
      <c r="H64">
        <v>10002246</v>
      </c>
      <c r="I64" s="27" t="s">
        <v>81</v>
      </c>
      <c r="J64" s="33" t="s">
        <v>233</v>
      </c>
      <c r="K64" s="33" t="s">
        <v>96</v>
      </c>
      <c r="L64" s="28" t="s">
        <v>553</v>
      </c>
      <c r="N64" s="33" t="s">
        <v>560</v>
      </c>
      <c r="Q64" s="28" t="s">
        <v>233</v>
      </c>
      <c r="R64" t="s">
        <v>489</v>
      </c>
      <c r="S64" s="42">
        <v>34026</v>
      </c>
      <c r="T64" s="42">
        <v>45078</v>
      </c>
      <c r="V64" t="s">
        <v>81</v>
      </c>
      <c r="W64" s="30">
        <v>0.36944444444444446</v>
      </c>
      <c r="X64">
        <v>0</v>
      </c>
      <c r="Y64" s="30">
        <v>0.36944444444444446</v>
      </c>
      <c r="Z64" s="40" t="s">
        <v>76</v>
      </c>
      <c r="AA64" s="40" t="s">
        <v>76</v>
      </c>
      <c r="AB64" s="40" t="s">
        <v>76</v>
      </c>
      <c r="AC64" s="40" t="s">
        <v>77</v>
      </c>
      <c r="AD64" s="40" t="s">
        <v>77</v>
      </c>
      <c r="AE64" s="40" t="s">
        <v>77</v>
      </c>
      <c r="AF64" s="40" t="s">
        <v>77</v>
      </c>
      <c r="AG64" t="str">
        <f>IFERROR(VLOOKUP(AVERAGE(VLOOKUP(AC64,'[1]Data Validation Reference'!$Y$1:$Z$3,2,FALSE),VLOOKUP(AD64,'[1]Data Validation Reference'!$Y$1:$Z$3,2,FALSE),VLOOKUP(AE64,'[1]Data Validation Reference'!$Y$1:$Z$3,2,FALSE),VLOOKUP(AF64,'[1]Data Validation Reference'!$Y$1:$Z$3,2,FALSE)),{0,"Low";1,"Medium";2,"High"},2,TRUE),"")</f>
        <v>High</v>
      </c>
      <c r="AH64" t="s">
        <v>78</v>
      </c>
      <c r="AI64" t="s">
        <v>78</v>
      </c>
      <c r="AJ64" t="s">
        <v>211</v>
      </c>
      <c r="AK64" t="str">
        <f t="array" aca="1" ref="AK64" ca="1">IFERROR(IF(AND(AH64&lt;&gt;"New Joinee",AI64&lt;&gt;"New Joinee",AJ64&lt;&gt;"New Joinee"),(_xlfn.IFS(AJ64="Star Performer",5,AJ64="High Performer",4,AJ64="Good Performer",3,AJ64="Meets Expectations",2,AJ64="Low Performer",1)*0.5)+(_xlfn.IFS(AI64="Star Performer",5,AI64="High Performer",4,AI64="Good Performer",3,AI64="Meets Expectations",2,AI64="Low Performer",1)*0.3)+(_xlfn.IFS(AH64="Star Performer",5,AH64="High Performer",4,AH64="Good Performer",3,AH64="Meets Expectations",2,AH64="Low Performer",1)*0.2),IF(AND(AH64="New Joinee",AI64&lt;&gt;"New Joinee"),(_xlfn.IFS(AJ64="Star Performer",5,AJ64="High Performer",4,AJ64="Good Performer",3,AJ64="Meets Expectations",2,AJ64="Low Performer",1)*0.675)+(_xlfn.IFS(AI64="Star Performer",5,AI64="High Performer",4,AI64="Good Performer",3,AI64="Meets Expectations",2,AI64="Low Performer",1)*0.325),_xlfn.IFS(AJ64="Star Performer",5,AJ64="High Performer",4,AJ64="Good Performer",3,AJ64="Meets Expectations",2,AJ64="Low Performer",1))),"")</f>
        <v/>
      </c>
      <c r="AL64" t="str">
        <f t="array" aca="1" ref="AL64" ca="1">IF(    AK64 = "",    "",    IFERROR(        IF(            AND(AH64 &lt;&gt; "New Joinee", AI64 &lt;&gt; "New Joinee", AJ64 &lt;&gt; "New Joinee"),            VLOOKUP(                (                    _xlfn.IFS(                        AJ64 = "Star Performer",                        5,                        AJ64 = "High Performer",                        4,                        AJ64 = "Good Performer",                        3,                        AJ64 = "Meets Expectations",                        2,                        AJ64 = "Low Performer",                        1                    ) * 0.5                ) +                    (                        _xlfn.IFS(                            AI64 = "Star Performer",                            5,                            AI64 = "High Performer",                            4,                            AI64 = "Good Performer",                            3,                            AI64 = "Meets Expectations",                            2,                            AI64 = "Low Performer",                            1                        ) * 0.3                    ) +                    (                        _xlfn.IFS(                            AH64 = "Star Performer",                            5,                            AH64 = "High Performer",                            4,                            AH64 = "Good Performer",                            3,                            AH64 = "Meets Expectations",                            2,                            AH64 = "Low Performer",                            1                        ) * 0.2                    ),                {1,"Low";2,"Medium";4,"High"},                2,                TRUE            ),            IF(                AND(AH64 = "New Joinee", AI64 &lt;&gt; "New Joinee"),                VLOOKUP(                    (                        _xlfn.IFS(                            AJ64 = "Star Performer",                            5,                            AJ64 = "High Performer",                            4,                            AJ64 = "Good Performer",                            3,                            AJ64 = "Meets Expectations",                            2,                            AJ64 = "Low Performer",                            1                        ) * 0.675                    ) +                        (                            _xlfn.IFS(                                AI64 = "Star Performer",                                5,                                AI64 = "High Performer",                                4,                                AI64 = "Good Performer",                                3,                                AI64 = "Meets Expectations",                                2,                                AI64 = "Low Performer",                                1                            ) * 0.325                        ),                    {1,"Low";2,"Medium";4,"High"},                    2,                    TRUE                ),                VLOOKUP(                    _xlfn.IFS(                        AJ64 = "Star Performer",                        5,                        AJ64 = "High Performer",                        4,                        AJ64 = "Good Performer",                        3,                        AJ64 = "Meets Expectations",                        2,                        AJ64 = "Low Performer",                        1                    ),                    {1,"Low";2,"Medium";4,"High"},                    2,                    TRUE                )            )        ),        ""    ))</f>
        <v/>
      </c>
      <c r="AM64" t="str">
        <f t="shared" ca="1" si="0"/>
        <v/>
      </c>
      <c r="AN64" s="40" t="s">
        <v>554</v>
      </c>
      <c r="AO64" s="40" t="s">
        <v>555</v>
      </c>
      <c r="AP64" s="40" t="s">
        <v>555</v>
      </c>
      <c r="AQ64" s="40" t="s">
        <v>556</v>
      </c>
      <c r="AR64" s="40" t="s">
        <v>557</v>
      </c>
      <c r="AS64" s="45" t="s">
        <v>85</v>
      </c>
      <c r="AT64" t="e">
        <f t="array" aca="1" ref="AT64" ca="1">_xlfn.IFS(AS64="Yes","G"&amp;VALUE(RIGHT(I64,1)+1),AS64="No", "NA",AS64="", "")</f>
        <v>#NAME?</v>
      </c>
      <c r="AU64" t="s">
        <v>558</v>
      </c>
      <c r="AV64" s="45" t="s">
        <v>85</v>
      </c>
      <c r="AW64" s="40" t="s">
        <v>85</v>
      </c>
      <c r="AX64" s="45" t="s">
        <v>86</v>
      </c>
      <c r="AY64" s="45" t="s">
        <v>92</v>
      </c>
      <c r="AZ64" t="s">
        <v>495</v>
      </c>
      <c r="BA64" t="s">
        <v>475</v>
      </c>
      <c r="BB64" t="s">
        <v>383</v>
      </c>
      <c r="BC64" t="s">
        <v>92</v>
      </c>
      <c r="BD64" t="s">
        <v>475</v>
      </c>
      <c r="BE64" t="s">
        <v>92</v>
      </c>
      <c r="BF64" t="s">
        <v>121</v>
      </c>
    </row>
    <row r="65" spans="1:58">
      <c r="A65" s="33">
        <v>10002536</v>
      </c>
      <c r="B65" s="40" t="s">
        <v>172</v>
      </c>
      <c r="C65" s="28" t="s">
        <v>134</v>
      </c>
      <c r="D65" s="46" t="s">
        <v>561</v>
      </c>
      <c r="E65" s="27" t="s">
        <v>240</v>
      </c>
      <c r="F65">
        <v>10002079</v>
      </c>
      <c r="G65" s="27" t="s">
        <v>541</v>
      </c>
      <c r="H65">
        <v>10002246</v>
      </c>
      <c r="I65" s="35" t="s">
        <v>136</v>
      </c>
      <c r="J65" s="35" t="s">
        <v>562</v>
      </c>
      <c r="K65" s="33" t="s">
        <v>96</v>
      </c>
      <c r="L65" s="28" t="s">
        <v>553</v>
      </c>
      <c r="N65" s="33" t="s">
        <v>560</v>
      </c>
      <c r="Q65" s="28" t="s">
        <v>72</v>
      </c>
      <c r="R65" t="s">
        <v>563</v>
      </c>
      <c r="S65" s="38">
        <v>30555</v>
      </c>
      <c r="T65" s="39">
        <v>45124</v>
      </c>
      <c r="V65" t="s">
        <v>564</v>
      </c>
      <c r="W65" s="30">
        <v>0.24166666666666667</v>
      </c>
      <c r="X65">
        <v>10</v>
      </c>
      <c r="Y65" s="30">
        <v>10.241666666666667</v>
      </c>
      <c r="Z65" t="s">
        <v>76</v>
      </c>
      <c r="AA65" t="s">
        <v>76</v>
      </c>
      <c r="AB65" t="s">
        <v>76</v>
      </c>
      <c r="AC65" t="s">
        <v>77</v>
      </c>
      <c r="AD65" t="s">
        <v>77</v>
      </c>
      <c r="AE65" t="s">
        <v>77</v>
      </c>
      <c r="AF65" t="s">
        <v>77</v>
      </c>
      <c r="AG65" t="str">
        <f>IFERROR(VLOOKUP(AVERAGE(VLOOKUP(AC65,'[1]Data Validation Reference'!$Y$1:$Z$3,2,FALSE),VLOOKUP(AD65,'[1]Data Validation Reference'!$Y$1:$Z$3,2,FALSE),VLOOKUP(AE65,'[1]Data Validation Reference'!$Y$1:$Z$3,2,FALSE),VLOOKUP(AF65,'[1]Data Validation Reference'!$Y$1:$Z$3,2,FALSE)),{0,"Low";1,"Medium";2,"High"},2,TRUE),"")</f>
        <v>High</v>
      </c>
      <c r="AH65" t="s">
        <v>78</v>
      </c>
      <c r="AI65" t="s">
        <v>78</v>
      </c>
      <c r="AJ65" t="s">
        <v>100</v>
      </c>
      <c r="AK65" t="str">
        <f t="array" aca="1" ref="AK65" ca="1">IFERROR(IF(AND(AH65&lt;&gt;"New Joinee",AI65&lt;&gt;"New Joinee",AJ65&lt;&gt;"New Joinee"),(_xlfn.IFS(AJ65="Star Performer",5,AJ65="High Performer",4,AJ65="Good Performer",3,AJ65="Meets Expectations",2,AJ65="Low Performer",1)*0.5)+(_xlfn.IFS(AI65="Star Performer",5,AI65="High Performer",4,AI65="Good Performer",3,AI65="Meets Expectations",2,AI65="Low Performer",1)*0.3)+(_xlfn.IFS(AH65="Star Performer",5,AH65="High Performer",4,AH65="Good Performer",3,AH65="Meets Expectations",2,AH65="Low Performer",1)*0.2),IF(AND(AH65="New Joinee",AI65&lt;&gt;"New Joinee"),(_xlfn.IFS(AJ65="Star Performer",5,AJ65="High Performer",4,AJ65="Good Performer",3,AJ65="Meets Expectations",2,AJ65="Low Performer",1)*0.675)+(_xlfn.IFS(AI65="Star Performer",5,AI65="High Performer",4,AI65="Good Performer",3,AI65="Meets Expectations",2,AI65="Low Performer",1)*0.325),_xlfn.IFS(AJ65="Star Performer",5,AJ65="High Performer",4,AJ65="Good Performer",3,AJ65="Meets Expectations",2,AJ65="Low Performer",1))),"")</f>
        <v/>
      </c>
      <c r="AL65" t="str">
        <f t="array" aca="1" ref="AL65" ca="1">IF(    AK65 = "",    "",    IFERROR(        IF(            AND(AH65 &lt;&gt; "New Joinee", AI65 &lt;&gt; "New Joinee", AJ65 &lt;&gt; "New Joinee"),            VLOOKUP(                (                    _xlfn.IFS(                        AJ65 = "Star Performer",                        5,                        AJ65 = "High Performer",                        4,                        AJ65 = "Good Performer",                        3,                        AJ65 = "Meets Expectations",                        2,                        AJ65 = "Low Performer",                        1                    ) * 0.5                ) +                    (                        _xlfn.IFS(                            AI65 = "Star Performer",                            5,                            AI65 = "High Performer",                            4,                            AI65 = "Good Performer",                            3,                            AI65 = "Meets Expectations",                            2,                            AI65 = "Low Performer",                            1                        ) * 0.3                    ) +                    (                        _xlfn.IFS(                            AH65 = "Star Performer",                            5,                            AH65 = "High Performer",                            4,                            AH65 = "Good Performer",                            3,                            AH65 = "Meets Expectations",                            2,                            AH65 = "Low Performer",                            1                        ) * 0.2                    ),                {1,"Low";2,"Medium";4,"High"},                2,                TRUE            ),            IF(                AND(AH65 = "New Joinee", AI65 &lt;&gt; "New Joinee"),                VLOOKUP(                    (                        _xlfn.IFS(                            AJ65 = "Star Performer",                            5,                            AJ65 = "High Performer",                            4,                            AJ65 = "Good Performer",                            3,                            AJ65 = "Meets Expectations",                            2,                            AJ65 = "Low Performer",                            1                        ) * 0.675                    ) +                        (                            _xlfn.IFS(                                AI65 = "Star Performer",                                5,                                AI65 = "High Performer",                                4,                                AI65 = "Good Performer",                                3,                                AI65 = "Meets Expectations",                                2,                                AI65 = "Low Performer",                                1                            ) * 0.325                        ),                    {1,"Low";2,"Medium";4,"High"},                    2,                    TRUE                ),                VLOOKUP(                    _xlfn.IFS(                        AJ65 = "Star Performer",                        5,                        AJ65 = "High Performer",                        4,                        AJ65 = "Good Performer",                        3,                        AJ65 = "Meets Expectations",                        2,                        AJ65 = "Low Performer",                        1                    ),                    {1,"Low";2,"Medium";4,"High"},                    2,                    TRUE                )            )        ),        ""    ))</f>
        <v/>
      </c>
      <c r="AM65" t="str">
        <f t="shared" ca="1" si="0"/>
        <v/>
      </c>
      <c r="AN65" t="s">
        <v>554</v>
      </c>
      <c r="AO65" t="s">
        <v>555</v>
      </c>
      <c r="AP65" t="s">
        <v>555</v>
      </c>
      <c r="AQ65" t="s">
        <v>556</v>
      </c>
      <c r="AR65" t="s">
        <v>557</v>
      </c>
      <c r="AS65" t="s">
        <v>85</v>
      </c>
      <c r="AT65" t="e">
        <f t="array" aca="1" ref="AT65" ca="1">_xlfn.IFS(AS65="Yes","G"&amp;VALUE(RIGHT(I65,1)+1),AS65="No", "NA",AS65="", "")</f>
        <v>#NAME?</v>
      </c>
      <c r="AU65" t="s">
        <v>558</v>
      </c>
      <c r="AV65" t="s">
        <v>85</v>
      </c>
      <c r="AW65" t="s">
        <v>85</v>
      </c>
      <c r="AX65" t="s">
        <v>137</v>
      </c>
      <c r="AY65" t="s">
        <v>92</v>
      </c>
      <c r="AZ65" t="s">
        <v>495</v>
      </c>
      <c r="BA65" t="s">
        <v>459</v>
      </c>
      <c r="BB65" t="s">
        <v>383</v>
      </c>
      <c r="BC65" t="s">
        <v>92</v>
      </c>
      <c r="BD65" t="s">
        <v>459</v>
      </c>
      <c r="BE65" t="s">
        <v>92</v>
      </c>
      <c r="BF65" t="s">
        <v>218</v>
      </c>
    </row>
    <row r="66" spans="1:58" ht="24">
      <c r="A66" s="33">
        <v>10002535</v>
      </c>
      <c r="B66" s="40" t="s">
        <v>144</v>
      </c>
      <c r="C66" s="28" t="s">
        <v>64</v>
      </c>
      <c r="D66" s="47" t="s">
        <v>565</v>
      </c>
      <c r="E66" s="27" t="s">
        <v>240</v>
      </c>
      <c r="F66">
        <v>10002079</v>
      </c>
      <c r="G66" s="27" t="s">
        <v>541</v>
      </c>
      <c r="H66">
        <v>10002246</v>
      </c>
      <c r="I66" s="33" t="s">
        <v>136</v>
      </c>
      <c r="J66" s="35" t="s">
        <v>137</v>
      </c>
      <c r="K66" s="33" t="s">
        <v>96</v>
      </c>
      <c r="L66" s="28" t="s">
        <v>553</v>
      </c>
      <c r="N66" s="27" t="s">
        <v>71</v>
      </c>
      <c r="Q66" s="28" t="s">
        <v>72</v>
      </c>
      <c r="R66" t="s">
        <v>258</v>
      </c>
      <c r="S66" s="38">
        <v>31984</v>
      </c>
      <c r="T66" s="39">
        <v>45117</v>
      </c>
      <c r="V66" t="s">
        <v>566</v>
      </c>
      <c r="W66" s="30">
        <v>0.26111111111111113</v>
      </c>
      <c r="X66">
        <v>8</v>
      </c>
      <c r="Y66" s="30">
        <v>8.2611111111111111</v>
      </c>
      <c r="Z66" t="s">
        <v>75</v>
      </c>
      <c r="AA66" t="s">
        <v>76</v>
      </c>
      <c r="AB66" t="s">
        <v>75</v>
      </c>
      <c r="AC66" t="s">
        <v>77</v>
      </c>
      <c r="AD66" t="s">
        <v>75</v>
      </c>
      <c r="AE66" t="s">
        <v>75</v>
      </c>
      <c r="AF66" t="s">
        <v>75</v>
      </c>
      <c r="AG66" t="str">
        <f>IFERROR(VLOOKUP(AVERAGE(VLOOKUP(AC66,'[1]Data Validation Reference'!$Y$1:$Z$3,2,FALSE),VLOOKUP(AD66,'[1]Data Validation Reference'!$Y$1:$Z$3,2,FALSE),VLOOKUP(AE66,'[1]Data Validation Reference'!$Y$1:$Z$3,2,FALSE),VLOOKUP(AF66,'[1]Data Validation Reference'!$Y$1:$Z$3,2,FALSE)),{0,"Low";1,"Medium";2,"High"},2,TRUE),"")</f>
        <v>High</v>
      </c>
      <c r="AH66" t="s">
        <v>78</v>
      </c>
      <c r="AI66" t="s">
        <v>78</v>
      </c>
      <c r="AJ66" t="s">
        <v>79</v>
      </c>
      <c r="AK66" t="str">
        <f t="array" aca="1" ref="AK66" ca="1">IFERROR(IF(AND(AH66&lt;&gt;"New Joinee",AI66&lt;&gt;"New Joinee",AJ66&lt;&gt;"New Joinee"),(_xlfn.IFS(AJ66="Star Performer",5,AJ66="High Performer",4,AJ66="Good Performer",3,AJ66="Meets Expectations",2,AJ66="Low Performer",1)*0.5)+(_xlfn.IFS(AI66="Star Performer",5,AI66="High Performer",4,AI66="Good Performer",3,AI66="Meets Expectations",2,AI66="Low Performer",1)*0.3)+(_xlfn.IFS(AH66="Star Performer",5,AH66="High Performer",4,AH66="Good Performer",3,AH66="Meets Expectations",2,AH66="Low Performer",1)*0.2),IF(AND(AH66="New Joinee",AI66&lt;&gt;"New Joinee"),(_xlfn.IFS(AJ66="Star Performer",5,AJ66="High Performer",4,AJ66="Good Performer",3,AJ66="Meets Expectations",2,AJ66="Low Performer",1)*0.675)+(_xlfn.IFS(AI66="Star Performer",5,AI66="High Performer",4,AI66="Good Performer",3,AI66="Meets Expectations",2,AI66="Low Performer",1)*0.325),_xlfn.IFS(AJ66="Star Performer",5,AJ66="High Performer",4,AJ66="Good Performer",3,AJ66="Meets Expectations",2,AJ66="Low Performer",1))),"")</f>
        <v/>
      </c>
      <c r="AL66" t="str">
        <f t="array" aca="1" ref="AL66" ca="1">IF(    AK66 = "",    "",    IFERROR(        IF(            AND(AH66 &lt;&gt; "New Joinee", AI66 &lt;&gt; "New Joinee", AJ66 &lt;&gt; "New Joinee"),            VLOOKUP(                (                    _xlfn.IFS(                        AJ66 = "Star Performer",                        5,                        AJ66 = "High Performer",                        4,                        AJ66 = "Good Performer",                        3,                        AJ66 = "Meets Expectations",                        2,                        AJ66 = "Low Performer",                        1                    ) * 0.5                ) +                    (                        _xlfn.IFS(                            AI66 = "Star Performer",                            5,                            AI66 = "High Performer",                            4,                            AI66 = "Good Performer",                            3,                            AI66 = "Meets Expectations",                            2,                            AI66 = "Low Performer",                            1                        ) * 0.3                    ) +                    (                        _xlfn.IFS(                            AH66 = "Star Performer",                            5,                            AH66 = "High Performer",                            4,                            AH66 = "Good Performer",                            3,                            AH66 = "Meets Expectations",                            2,                            AH66 = "Low Performer",                            1                        ) * 0.2                    ),                {1,"Low";2,"Medium";4,"High"},                2,                TRUE            ),            IF(                AND(AH66 = "New Joinee", AI66 &lt;&gt; "New Joinee"),                VLOOKUP(                    (                        _xlfn.IFS(                            AJ66 = "Star Performer",                            5,                            AJ66 = "High Performer",                            4,                            AJ66 = "Good Performer",                            3,                            AJ66 = "Meets Expectations",                            2,                            AJ66 = "Low Performer",                            1                        ) * 0.675                    ) +                        (                            _xlfn.IFS(                                AI66 = "Star Performer",                                5,                                AI66 = "High Performer",                                4,                                AI66 = "Good Performer",                                3,                                AI66 = "Meets Expectations",                                2,                                AI66 = "Low Performer",                                1                            ) * 0.325                        ),                    {1,"Low";2,"Medium";4,"High"},                    2,                    TRUE                ),                VLOOKUP(                    _xlfn.IFS(                        AJ66 = "Star Performer",                        5,                        AJ66 = "High Performer",                        4,                        AJ66 = "Good Performer",                        3,                        AJ66 = "Meets Expectations",                        2,                        AJ66 = "Low Performer",                        1                    ),                    {1,"Low";2,"Medium";4,"High"},                    2,                    TRUE                )            )        ),        ""    ))</f>
        <v/>
      </c>
      <c r="AM66" t="str">
        <f t="shared" ca="1" si="0"/>
        <v/>
      </c>
      <c r="AN66" t="s">
        <v>554</v>
      </c>
      <c r="AO66" t="s">
        <v>567</v>
      </c>
      <c r="AP66" t="s">
        <v>567</v>
      </c>
      <c r="AQ66" t="s">
        <v>556</v>
      </c>
      <c r="AR66" t="s">
        <v>557</v>
      </c>
      <c r="AS66" t="s">
        <v>85</v>
      </c>
      <c r="AT66" t="e">
        <f t="array" aca="1" ref="AT66" ca="1">_xlfn.IFS(AS66="Yes","G"&amp;VALUE(RIGHT(I66,1)+1),AS66="No", "NA",AS66="", "")</f>
        <v>#NAME?</v>
      </c>
      <c r="AU66" t="s">
        <v>558</v>
      </c>
      <c r="AV66" t="s">
        <v>85</v>
      </c>
      <c r="AW66" t="s">
        <v>85</v>
      </c>
      <c r="AX66" t="s">
        <v>137</v>
      </c>
      <c r="AY66" t="s">
        <v>92</v>
      </c>
      <c r="AZ66" t="s">
        <v>495</v>
      </c>
      <c r="BA66" t="s">
        <v>386</v>
      </c>
      <c r="BB66" t="s">
        <v>367</v>
      </c>
      <c r="BC66" t="s">
        <v>92</v>
      </c>
      <c r="BD66" t="s">
        <v>386</v>
      </c>
      <c r="BE66" t="s">
        <v>92</v>
      </c>
      <c r="BF66" t="s">
        <v>273</v>
      </c>
    </row>
    <row r="67" spans="1:58">
      <c r="A67" s="27">
        <v>10002471</v>
      </c>
      <c r="B67" s="40" t="s">
        <v>288</v>
      </c>
      <c r="C67" s="28" t="s">
        <v>64</v>
      </c>
      <c r="D67" s="27" t="s">
        <v>568</v>
      </c>
      <c r="E67" s="27" t="s">
        <v>240</v>
      </c>
      <c r="F67">
        <v>10002079</v>
      </c>
      <c r="G67" s="27" t="s">
        <v>541</v>
      </c>
      <c r="H67">
        <v>10002246</v>
      </c>
      <c r="I67" s="27" t="s">
        <v>176</v>
      </c>
      <c r="J67" s="27" t="s">
        <v>569</v>
      </c>
      <c r="K67" s="27" t="s">
        <v>96</v>
      </c>
      <c r="L67" s="28" t="s">
        <v>553</v>
      </c>
      <c r="N67" s="27" t="s">
        <v>414</v>
      </c>
      <c r="Q67" s="28" t="s">
        <v>72</v>
      </c>
      <c r="R67" t="s">
        <v>570</v>
      </c>
      <c r="S67" s="32">
        <v>33599</v>
      </c>
      <c r="T67" s="32">
        <v>44928</v>
      </c>
      <c r="V67" t="s">
        <v>571</v>
      </c>
      <c r="W67" s="30">
        <v>0.78333333333333333</v>
      </c>
      <c r="X67">
        <v>7</v>
      </c>
      <c r="Y67" s="30">
        <v>7.7833333333333332</v>
      </c>
      <c r="Z67" t="s">
        <v>77</v>
      </c>
      <c r="AA67" t="s">
        <v>77</v>
      </c>
      <c r="AB67" t="s">
        <v>77</v>
      </c>
      <c r="AC67" t="s">
        <v>77</v>
      </c>
      <c r="AD67" t="s">
        <v>77</v>
      </c>
      <c r="AE67" t="s">
        <v>77</v>
      </c>
      <c r="AF67" t="s">
        <v>77</v>
      </c>
      <c r="AG67" t="str">
        <f>IFERROR(VLOOKUP(AVERAGE(VLOOKUP(AC67,'[1]Data Validation Reference'!$Y$1:$Z$3,2,FALSE),VLOOKUP(AD67,'[1]Data Validation Reference'!$Y$1:$Z$3,2,FALSE),VLOOKUP(AE67,'[1]Data Validation Reference'!$Y$1:$Z$3,2,FALSE),VLOOKUP(AF67,'[1]Data Validation Reference'!$Y$1:$Z$3,2,FALSE)),{0,"Low";1,"Medium";2,"High"},2,TRUE),"")</f>
        <v>High</v>
      </c>
      <c r="AH67" t="s">
        <v>78</v>
      </c>
      <c r="AI67" t="s">
        <v>78</v>
      </c>
      <c r="AJ67" t="s">
        <v>113</v>
      </c>
      <c r="AK67" t="str">
        <f t="array" aca="1" ref="AK67" ca="1">IFERROR(IF(AND(AH67&lt;&gt;"New Joinee",AI67&lt;&gt;"New Joinee",AJ67&lt;&gt;"New Joinee"),(_xlfn.IFS(AJ67="Star Performer",5,AJ67="High Performer",4,AJ67="Good Performer",3,AJ67="Meets Expectations",2,AJ67="Low Performer",1)*0.5)+(_xlfn.IFS(AI67="Star Performer",5,AI67="High Performer",4,AI67="Good Performer",3,AI67="Meets Expectations",2,AI67="Low Performer",1)*0.3)+(_xlfn.IFS(AH67="Star Performer",5,AH67="High Performer",4,AH67="Good Performer",3,AH67="Meets Expectations",2,AH67="Low Performer",1)*0.2),IF(AND(AH67="New Joinee",AI67&lt;&gt;"New Joinee"),(_xlfn.IFS(AJ67="Star Performer",5,AJ67="High Performer",4,AJ67="Good Performer",3,AJ67="Meets Expectations",2,AJ67="Low Performer",1)*0.675)+(_xlfn.IFS(AI67="Star Performer",5,AI67="High Performer",4,AI67="Good Performer",3,AI67="Meets Expectations",2,AI67="Low Performer",1)*0.325),_xlfn.IFS(AJ67="Star Performer",5,AJ67="High Performer",4,AJ67="Good Performer",3,AJ67="Meets Expectations",2,AJ67="Low Performer",1))),"")</f>
        <v/>
      </c>
      <c r="AL67" t="str">
        <f t="array" aca="1" ref="AL67" ca="1">IF(    AK67 = "",    "",    IFERROR(        IF(            AND(AH67 &lt;&gt; "New Joinee", AI67 &lt;&gt; "New Joinee", AJ67 &lt;&gt; "New Joinee"),            VLOOKUP(                (                    _xlfn.IFS(                        AJ67 = "Star Performer",                        5,                        AJ67 = "High Performer",                        4,                        AJ67 = "Good Performer",                        3,                        AJ67 = "Meets Expectations",                        2,                        AJ67 = "Low Performer",                        1                    ) * 0.5                ) +                    (                        _xlfn.IFS(                            AI67 = "Star Performer",                            5,                            AI67 = "High Performer",                            4,                            AI67 = "Good Performer",                            3,                            AI67 = "Meets Expectations",                            2,                            AI67 = "Low Performer",                            1                        ) * 0.3                    ) +                    (                        _xlfn.IFS(                            AH67 = "Star Performer",                            5,                            AH67 = "High Performer",                            4,                            AH67 = "Good Performer",                            3,                            AH67 = "Meets Expectations",                            2,                            AH67 = "Low Performer",                            1                        ) * 0.2                    ),                {1,"Low";2,"Medium";4,"High"},                2,                TRUE            ),            IF(                AND(AH67 = "New Joinee", AI67 &lt;&gt; "New Joinee"),                VLOOKUP(                    (                        _xlfn.IFS(                            AJ67 = "Star Performer",                            5,                            AJ67 = "High Performer",                            4,                            AJ67 = "Good Performer",                            3,                            AJ67 = "Meets Expectations",                            2,                            AJ67 = "Low Performer",                            1                        ) * 0.675                    ) +                        (                            _xlfn.IFS(                                AI67 = "Star Performer",                                5,                                AI67 = "High Performer",                                4,                                AI67 = "Good Performer",                                3,                                AI67 = "Meets Expectations",                                2,                                AI67 = "Low Performer",                                1                            ) * 0.325                        ),                    {1,"Low";2,"Medium";4,"High"},                    2,                    TRUE                ),                VLOOKUP(                    _xlfn.IFS(                        AJ67 = "Star Performer",                        5,                        AJ67 = "High Performer",                        4,                        AJ67 = "Good Performer",                        3,                        AJ67 = "Meets Expectations",                        2,                        AJ67 = "Low Performer",                        1                    ),                    {1,"Low";2,"Medium";4,"High"},                    2,                    TRUE                )            )        ),        ""    ))</f>
        <v/>
      </c>
      <c r="AM67" t="str">
        <f t="shared" ca="1" si="0"/>
        <v/>
      </c>
      <c r="AN67" t="s">
        <v>554</v>
      </c>
      <c r="AO67" t="s">
        <v>555</v>
      </c>
      <c r="AP67" t="s">
        <v>555</v>
      </c>
      <c r="AQ67" t="s">
        <v>556</v>
      </c>
      <c r="AR67" t="s">
        <v>557</v>
      </c>
      <c r="AS67" t="s">
        <v>85</v>
      </c>
      <c r="AT67" t="e">
        <f t="array" aca="1" ref="AT67" ca="1">_xlfn.IFS(AS67="Yes","G"&amp;VALUE(RIGHT(I67,1)+1),AS67="No", "NA",AS67="", "")</f>
        <v>#NAME?</v>
      </c>
      <c r="AU67" t="s">
        <v>558</v>
      </c>
      <c r="AV67" t="s">
        <v>85</v>
      </c>
      <c r="AW67" t="s">
        <v>85</v>
      </c>
      <c r="AX67" t="s">
        <v>137</v>
      </c>
      <c r="AY67" t="s">
        <v>92</v>
      </c>
      <c r="AZ67" t="s">
        <v>495</v>
      </c>
      <c r="BA67" t="s">
        <v>188</v>
      </c>
      <c r="BB67" t="s">
        <v>367</v>
      </c>
      <c r="BC67" t="s">
        <v>92</v>
      </c>
      <c r="BD67" t="s">
        <v>188</v>
      </c>
      <c r="BE67" t="s">
        <v>92</v>
      </c>
      <c r="BF67" t="s">
        <v>160</v>
      </c>
    </row>
    <row r="68" spans="1:58">
      <c r="A68" s="33">
        <v>50000054</v>
      </c>
      <c r="B68" s="40" t="s">
        <v>321</v>
      </c>
      <c r="C68" s="28" t="s">
        <v>64</v>
      </c>
      <c r="D68" s="40" t="s">
        <v>572</v>
      </c>
      <c r="E68" s="33" t="s">
        <v>240</v>
      </c>
      <c r="F68">
        <v>10002079</v>
      </c>
      <c r="G68" s="33" t="s">
        <v>541</v>
      </c>
      <c r="H68">
        <v>10002246</v>
      </c>
      <c r="I68" s="27" t="s">
        <v>81</v>
      </c>
      <c r="J68" s="33" t="s">
        <v>233</v>
      </c>
      <c r="K68" s="33" t="s">
        <v>96</v>
      </c>
      <c r="L68" s="28" t="s">
        <v>553</v>
      </c>
      <c r="N68" s="27" t="s">
        <v>573</v>
      </c>
      <c r="Q68" s="28" t="s">
        <v>233</v>
      </c>
      <c r="R68" t="s">
        <v>574</v>
      </c>
      <c r="S68" s="42">
        <v>34718</v>
      </c>
      <c r="T68" s="39">
        <v>45096</v>
      </c>
      <c r="V68" t="s">
        <v>81</v>
      </c>
      <c r="W68" s="30">
        <v>0.31944444444444442</v>
      </c>
      <c r="X68">
        <v>0</v>
      </c>
      <c r="Y68" s="30">
        <v>0.31944444444444442</v>
      </c>
      <c r="Z68" t="s">
        <v>76</v>
      </c>
      <c r="AA68" t="s">
        <v>76</v>
      </c>
      <c r="AB68" t="s">
        <v>76</v>
      </c>
      <c r="AC68" t="s">
        <v>77</v>
      </c>
      <c r="AD68" t="s">
        <v>77</v>
      </c>
      <c r="AE68" t="s">
        <v>77</v>
      </c>
      <c r="AF68" t="s">
        <v>77</v>
      </c>
      <c r="AG68" t="str">
        <f>IFERROR(VLOOKUP(AVERAGE(VLOOKUP(AC68,'[1]Data Validation Reference'!$Y$1:$Z$3,2,FALSE),VLOOKUP(AD68,'[1]Data Validation Reference'!$Y$1:$Z$3,2,FALSE),VLOOKUP(AE68,'[1]Data Validation Reference'!$Y$1:$Z$3,2,FALSE),VLOOKUP(AF68,'[1]Data Validation Reference'!$Y$1:$Z$3,2,FALSE)),{0,"Low";1,"Medium";2,"High"},2,TRUE),"")</f>
        <v>High</v>
      </c>
      <c r="AH68" t="s">
        <v>78</v>
      </c>
      <c r="AI68" t="s">
        <v>78</v>
      </c>
      <c r="AJ68" t="s">
        <v>100</v>
      </c>
      <c r="AK68" t="str">
        <f t="array" aca="1" ref="AK68" ca="1">IFERROR(IF(AND(AH68&lt;&gt;"New Joinee",AI68&lt;&gt;"New Joinee",AJ68&lt;&gt;"New Joinee"),(_xlfn.IFS(AJ68="Star Performer",5,AJ68="High Performer",4,AJ68="Good Performer",3,AJ68="Meets Expectations",2,AJ68="Low Performer",1)*0.5)+(_xlfn.IFS(AI68="Star Performer",5,AI68="High Performer",4,AI68="Good Performer",3,AI68="Meets Expectations",2,AI68="Low Performer",1)*0.3)+(_xlfn.IFS(AH68="Star Performer",5,AH68="High Performer",4,AH68="Good Performer",3,AH68="Meets Expectations",2,AH68="Low Performer",1)*0.2),IF(AND(AH68="New Joinee",AI68&lt;&gt;"New Joinee"),(_xlfn.IFS(AJ68="Star Performer",5,AJ68="High Performer",4,AJ68="Good Performer",3,AJ68="Meets Expectations",2,AJ68="Low Performer",1)*0.675)+(_xlfn.IFS(AI68="Star Performer",5,AI68="High Performer",4,AI68="Good Performer",3,AI68="Meets Expectations",2,AI68="Low Performer",1)*0.325),_xlfn.IFS(AJ68="Star Performer",5,AJ68="High Performer",4,AJ68="Good Performer",3,AJ68="Meets Expectations",2,AJ68="Low Performer",1))),"")</f>
        <v/>
      </c>
      <c r="AL68" t="str">
        <f t="array" aca="1" ref="AL68" ca="1">IF(    AK68 = "",    "",    IFERROR(        IF(            AND(AH68 &lt;&gt; "New Joinee", AI68 &lt;&gt; "New Joinee", AJ68 &lt;&gt; "New Joinee"),            VLOOKUP(                (                    _xlfn.IFS(                        AJ68 = "Star Performer",                        5,                        AJ68 = "High Performer",                        4,                        AJ68 = "Good Performer",                        3,                        AJ68 = "Meets Expectations",                        2,                        AJ68 = "Low Performer",                        1                    ) * 0.5                ) +                    (                        _xlfn.IFS(                            AI68 = "Star Performer",                            5,                            AI68 = "High Performer",                            4,                            AI68 = "Good Performer",                            3,                            AI68 = "Meets Expectations",                            2,                            AI68 = "Low Performer",                            1                        ) * 0.3                    ) +                    (                        _xlfn.IFS(                            AH68 = "Star Performer",                            5,                            AH68 = "High Performer",                            4,                            AH68 = "Good Performer",                            3,                            AH68 = "Meets Expectations",                            2,                            AH68 = "Low Performer",                            1                        ) * 0.2                    ),                {1,"Low";2,"Medium";4,"High"},                2,                TRUE            ),            IF(                AND(AH68 = "New Joinee", AI68 &lt;&gt; "New Joinee"),                VLOOKUP(                    (                        _xlfn.IFS(                            AJ68 = "Star Performer",                            5,                            AJ68 = "High Performer",                            4,                            AJ68 = "Good Performer",                            3,                            AJ68 = "Meets Expectations",                            2,                            AJ68 = "Low Performer",                            1                        ) * 0.675                    ) +                        (                            _xlfn.IFS(                                AI68 = "Star Performer",                                5,                                AI68 = "High Performer",                                4,                                AI68 = "Good Performer",                                3,                                AI68 = "Meets Expectations",                                2,                                AI68 = "Low Performer",                                1                            ) * 0.325                        ),                    {1,"Low";2,"Medium";4,"High"},                    2,                    TRUE                ),                VLOOKUP(                    _xlfn.IFS(                        AJ68 = "Star Performer",                        5,                        AJ68 = "High Performer",                        4,                        AJ68 = "Good Performer",                        3,                        AJ68 = "Meets Expectations",                        2,                        AJ68 = "Low Performer",                        1                    ),                    {1,"Low";2,"Medium";4,"High"},                    2,                    TRUE                )            )        ),        ""    ))</f>
        <v/>
      </c>
      <c r="AM68" t="str">
        <f t="shared" ref="AM68:AM131" ca="1" si="1">IFERROR(IF(AND(AL68="Low",AG68="Low"),1,IF(AND(AL68="Medium",AG68="Low"),2,IF(AND(AL68="High",AG68="Low"),3,IF(AND(AL68="Low",AG68="Medium"),4,IF(AND(AL68="Medium",AG68="Medium"),5,IF(AND(AL68="High",AG68="Medium"),6,IF(AND(AL68="Low",AG68="High"),7,IF(AND(AL68="Medium",AG68="High"),8,IF(AND(AL68="High",AG68="High"),9,""))))))))),"")</f>
        <v/>
      </c>
      <c r="AN68" t="s">
        <v>554</v>
      </c>
      <c r="AO68" t="s">
        <v>555</v>
      </c>
      <c r="AP68" t="s">
        <v>555</v>
      </c>
      <c r="AQ68" t="s">
        <v>556</v>
      </c>
      <c r="AR68" t="s">
        <v>557</v>
      </c>
      <c r="AS68" t="s">
        <v>85</v>
      </c>
      <c r="AT68" t="e">
        <f t="array" aca="1" ref="AT68" ca="1">_xlfn.IFS(AS68="Yes","G"&amp;VALUE(RIGHT(I68,1)+1),AS68="No", "NA",AS68="", "")</f>
        <v>#NAME?</v>
      </c>
      <c r="AU68" t="s">
        <v>558</v>
      </c>
      <c r="AV68" t="s">
        <v>85</v>
      </c>
      <c r="AW68" t="s">
        <v>85</v>
      </c>
      <c r="AX68" t="s">
        <v>252</v>
      </c>
      <c r="AY68" t="s">
        <v>92</v>
      </c>
      <c r="AZ68" t="s">
        <v>575</v>
      </c>
      <c r="BA68" t="s">
        <v>216</v>
      </c>
      <c r="BB68" t="s">
        <v>367</v>
      </c>
      <c r="BC68" t="s">
        <v>92</v>
      </c>
      <c r="BD68" t="s">
        <v>216</v>
      </c>
      <c r="BE68" t="s">
        <v>92</v>
      </c>
      <c r="BF68" t="s">
        <v>196</v>
      </c>
    </row>
    <row r="69" spans="1:58">
      <c r="A69" s="33">
        <v>50000053</v>
      </c>
      <c r="B69" s="40" t="s">
        <v>391</v>
      </c>
      <c r="C69" s="25" t="s">
        <v>134</v>
      </c>
      <c r="D69" s="40" t="s">
        <v>576</v>
      </c>
      <c r="E69" s="33" t="s">
        <v>240</v>
      </c>
      <c r="F69">
        <v>10002079</v>
      </c>
      <c r="G69" s="33" t="s">
        <v>541</v>
      </c>
      <c r="H69">
        <v>10002246</v>
      </c>
      <c r="I69" s="27" t="s">
        <v>81</v>
      </c>
      <c r="J69" s="33" t="s">
        <v>233</v>
      </c>
      <c r="K69" s="33" t="s">
        <v>96</v>
      </c>
      <c r="L69" s="28" t="s">
        <v>553</v>
      </c>
      <c r="N69" s="27" t="s">
        <v>414</v>
      </c>
      <c r="Q69" s="28" t="s">
        <v>233</v>
      </c>
      <c r="R69" t="s">
        <v>258</v>
      </c>
      <c r="S69" s="42">
        <v>36302</v>
      </c>
      <c r="T69" s="39">
        <v>45091</v>
      </c>
      <c r="V69" t="s">
        <v>81</v>
      </c>
      <c r="W69" s="30">
        <v>0.33333333333333331</v>
      </c>
      <c r="X69">
        <v>0</v>
      </c>
      <c r="Y69" s="30">
        <v>0.33333333333333331</v>
      </c>
      <c r="Z69" t="s">
        <v>76</v>
      </c>
      <c r="AA69" t="s">
        <v>76</v>
      </c>
      <c r="AB69" t="s">
        <v>76</v>
      </c>
      <c r="AC69" t="s">
        <v>77</v>
      </c>
      <c r="AD69" t="s">
        <v>77</v>
      </c>
      <c r="AE69" t="s">
        <v>77</v>
      </c>
      <c r="AF69" t="s">
        <v>77</v>
      </c>
      <c r="AG69" t="str">
        <f>IFERROR(VLOOKUP(AVERAGE(VLOOKUP(AC69,'[1]Data Validation Reference'!$Y$1:$Z$3,2,FALSE),VLOOKUP(AD69,'[1]Data Validation Reference'!$Y$1:$Z$3,2,FALSE),VLOOKUP(AE69,'[1]Data Validation Reference'!$Y$1:$Z$3,2,FALSE),VLOOKUP(AF69,'[1]Data Validation Reference'!$Y$1:$Z$3,2,FALSE)),{0,"Low";1,"Medium";2,"High"},2,TRUE),"")</f>
        <v>High</v>
      </c>
      <c r="AH69" t="s">
        <v>78</v>
      </c>
      <c r="AI69" t="s">
        <v>78</v>
      </c>
      <c r="AJ69" t="s">
        <v>79</v>
      </c>
      <c r="AK69" t="str">
        <f t="array" aca="1" ref="AK69" ca="1">IFERROR(IF(AND(AH69&lt;&gt;"New Joinee",AI69&lt;&gt;"New Joinee",AJ69&lt;&gt;"New Joinee"),(_xlfn.IFS(AJ69="Star Performer",5,AJ69="High Performer",4,AJ69="Good Performer",3,AJ69="Meets Expectations",2,AJ69="Low Performer",1)*0.5)+(_xlfn.IFS(AI69="Star Performer",5,AI69="High Performer",4,AI69="Good Performer",3,AI69="Meets Expectations",2,AI69="Low Performer",1)*0.3)+(_xlfn.IFS(AH69="Star Performer",5,AH69="High Performer",4,AH69="Good Performer",3,AH69="Meets Expectations",2,AH69="Low Performer",1)*0.2),IF(AND(AH69="New Joinee",AI69&lt;&gt;"New Joinee"),(_xlfn.IFS(AJ69="Star Performer",5,AJ69="High Performer",4,AJ69="Good Performer",3,AJ69="Meets Expectations",2,AJ69="Low Performer",1)*0.675)+(_xlfn.IFS(AI69="Star Performer",5,AI69="High Performer",4,AI69="Good Performer",3,AI69="Meets Expectations",2,AI69="Low Performer",1)*0.325),_xlfn.IFS(AJ69="Star Performer",5,AJ69="High Performer",4,AJ69="Good Performer",3,AJ69="Meets Expectations",2,AJ69="Low Performer",1))),"")</f>
        <v/>
      </c>
      <c r="AL69" t="str">
        <f t="array" aca="1" ref="AL69" ca="1">IF(    AK69 = "",    "",    IFERROR(        IF(            AND(AH69 &lt;&gt; "New Joinee", AI69 &lt;&gt; "New Joinee", AJ69 &lt;&gt; "New Joinee"),            VLOOKUP(                (                    _xlfn.IFS(                        AJ69 = "Star Performer",                        5,                        AJ69 = "High Performer",                        4,                        AJ69 = "Good Performer",                        3,                        AJ69 = "Meets Expectations",                        2,                        AJ69 = "Low Performer",                        1                    ) * 0.5                ) +                    (                        _xlfn.IFS(                            AI69 = "Star Performer",                            5,                            AI69 = "High Performer",                            4,                            AI69 = "Good Performer",                            3,                            AI69 = "Meets Expectations",                            2,                            AI69 = "Low Performer",                            1                        ) * 0.3                    ) +                    (                        _xlfn.IFS(                            AH69 = "Star Performer",                            5,                            AH69 = "High Performer",                            4,                            AH69 = "Good Performer",                            3,                            AH69 = "Meets Expectations",                            2,                            AH69 = "Low Performer",                            1                        ) * 0.2                    ),                {1,"Low";2,"Medium";4,"High"},                2,                TRUE            ),            IF(                AND(AH69 = "New Joinee", AI69 &lt;&gt; "New Joinee"),                VLOOKUP(                    (                        _xlfn.IFS(                            AJ69 = "Star Performer",                            5,                            AJ69 = "High Performer",                            4,                            AJ69 = "Good Performer",                            3,                            AJ69 = "Meets Expectations",                            2,                            AJ69 = "Low Performer",                            1                        ) * 0.675                    ) +                        (                            _xlfn.IFS(                                AI69 = "Star Performer",                                5,                                AI69 = "High Performer",                                4,                                AI69 = "Good Performer",                                3,                                AI69 = "Meets Expectations",                                2,                                AI69 = "Low Performer",                                1                            ) * 0.325                        ),                    {1,"Low";2,"Medium";4,"High"},                    2,                    TRUE                ),                VLOOKUP(                    _xlfn.IFS(                        AJ69 = "Star Performer",                        5,                        AJ69 = "High Performer",                        4,                        AJ69 = "Good Performer",                        3,                        AJ69 = "Meets Expectations",                        2,                        AJ69 = "Low Performer",                        1                    ),                    {1,"Low";2,"Medium";4,"High"},                    2,                    TRUE                )            )        ),        ""    ))</f>
        <v/>
      </c>
      <c r="AM69" t="str">
        <f t="shared" ca="1" si="1"/>
        <v/>
      </c>
      <c r="AN69" t="s">
        <v>554</v>
      </c>
      <c r="AO69" t="s">
        <v>555</v>
      </c>
      <c r="AP69" t="s">
        <v>555</v>
      </c>
      <c r="AQ69" t="s">
        <v>556</v>
      </c>
      <c r="AR69" t="s">
        <v>557</v>
      </c>
      <c r="AS69" t="s">
        <v>85</v>
      </c>
      <c r="AT69" t="e">
        <f t="array" aca="1" ref="AT69" ca="1">_xlfn.IFS(AS69="Yes","G"&amp;VALUE(RIGHT(I69,1)+1),AS69="No", "NA",AS69="", "")</f>
        <v>#NAME?</v>
      </c>
      <c r="AU69" t="s">
        <v>558</v>
      </c>
      <c r="AV69" t="s">
        <v>85</v>
      </c>
      <c r="AW69" t="s">
        <v>85</v>
      </c>
      <c r="AX69" t="s">
        <v>265</v>
      </c>
      <c r="AY69" t="s">
        <v>92</v>
      </c>
      <c r="AZ69" t="s">
        <v>575</v>
      </c>
      <c r="BA69" t="s">
        <v>393</v>
      </c>
      <c r="BB69" t="s">
        <v>143</v>
      </c>
      <c r="BC69" t="s">
        <v>92</v>
      </c>
      <c r="BD69" t="s">
        <v>393</v>
      </c>
      <c r="BE69" t="s">
        <v>92</v>
      </c>
      <c r="BF69" t="s">
        <v>121</v>
      </c>
    </row>
    <row r="70" spans="1:58">
      <c r="A70" s="27">
        <v>10002195</v>
      </c>
      <c r="B70" s="40" t="s">
        <v>411</v>
      </c>
      <c r="C70" s="28" t="s">
        <v>64</v>
      </c>
      <c r="D70" s="27" t="s">
        <v>577</v>
      </c>
      <c r="E70" s="27" t="s">
        <v>240</v>
      </c>
      <c r="F70">
        <v>10002079</v>
      </c>
      <c r="G70" s="27" t="s">
        <v>541</v>
      </c>
      <c r="H70">
        <v>10002246</v>
      </c>
      <c r="I70" s="27" t="s">
        <v>136</v>
      </c>
      <c r="J70" s="27" t="s">
        <v>137</v>
      </c>
      <c r="K70" s="27" t="s">
        <v>96</v>
      </c>
      <c r="L70" s="28" t="s">
        <v>553</v>
      </c>
      <c r="N70" s="33" t="s">
        <v>560</v>
      </c>
      <c r="Q70" s="28" t="s">
        <v>72</v>
      </c>
      <c r="R70" t="s">
        <v>429</v>
      </c>
      <c r="S70" s="32">
        <v>31318</v>
      </c>
      <c r="T70" s="32">
        <v>42926</v>
      </c>
      <c r="V70" t="s">
        <v>578</v>
      </c>
      <c r="W70" s="30">
        <v>6.2611111111111111</v>
      </c>
      <c r="X70">
        <v>9</v>
      </c>
      <c r="Y70" s="30">
        <v>15.261111111111111</v>
      </c>
      <c r="Z70" t="s">
        <v>76</v>
      </c>
      <c r="AA70" t="s">
        <v>76</v>
      </c>
      <c r="AB70" t="s">
        <v>76</v>
      </c>
      <c r="AC70" t="s">
        <v>77</v>
      </c>
      <c r="AD70" t="s">
        <v>77</v>
      </c>
      <c r="AE70" t="s">
        <v>77</v>
      </c>
      <c r="AF70" t="s">
        <v>77</v>
      </c>
      <c r="AG70" t="str">
        <f>IFERROR(VLOOKUP(AVERAGE(VLOOKUP(AC70,'[1]Data Validation Reference'!$Y$1:$Z$3,2,FALSE),VLOOKUP(AD70,'[1]Data Validation Reference'!$Y$1:$Z$3,2,FALSE),VLOOKUP(AE70,'[1]Data Validation Reference'!$Y$1:$Z$3,2,FALSE),VLOOKUP(AF70,'[1]Data Validation Reference'!$Y$1:$Z$3,2,FALSE)),{0,"Low";1,"Medium";2,"High"},2,TRUE),"")</f>
        <v>High</v>
      </c>
      <c r="AH70" t="s">
        <v>114</v>
      </c>
      <c r="AI70" t="s">
        <v>114</v>
      </c>
      <c r="AJ70" t="s">
        <v>79</v>
      </c>
      <c r="AK70" t="str">
        <f t="array" aca="1" ref="AK70" ca="1">IFERROR(IF(AND(AH70&lt;&gt;"New Joinee",AI70&lt;&gt;"New Joinee",AJ70&lt;&gt;"New Joinee"),(_xlfn.IFS(AJ70="Star Performer",5,AJ70="High Performer",4,AJ70="Good Performer",3,AJ70="Meets Expectations",2,AJ70="Low Performer",1)*0.5)+(_xlfn.IFS(AI70="Star Performer",5,AI70="High Performer",4,AI70="Good Performer",3,AI70="Meets Expectations",2,AI70="Low Performer",1)*0.3)+(_xlfn.IFS(AH70="Star Performer",5,AH70="High Performer",4,AH70="Good Performer",3,AH70="Meets Expectations",2,AH70="Low Performer",1)*0.2),IF(AND(AH70="New Joinee",AI70&lt;&gt;"New Joinee"),(_xlfn.IFS(AJ70="Star Performer",5,AJ70="High Performer",4,AJ70="Good Performer",3,AJ70="Meets Expectations",2,AJ70="Low Performer",1)*0.675)+(_xlfn.IFS(AI70="Star Performer",5,AI70="High Performer",4,AI70="Good Performer",3,AI70="Meets Expectations",2,AI70="Low Performer",1)*0.325),_xlfn.IFS(AJ70="Star Performer",5,AJ70="High Performer",4,AJ70="Good Performer",3,AJ70="Meets Expectations",2,AJ70="Low Performer",1))),"")</f>
        <v/>
      </c>
      <c r="AL70" t="str">
        <f t="array" aca="1" ref="AL70" ca="1">IF(    AK70 = "",    "",    IFERROR(        IF(            AND(AH70 &lt;&gt; "New Joinee", AI70 &lt;&gt; "New Joinee", AJ70 &lt;&gt; "New Joinee"),            VLOOKUP(                (                    _xlfn.IFS(                        AJ70 = "Star Performer",                        5,                        AJ70 = "High Performer",                        4,                        AJ70 = "Good Performer",                        3,                        AJ70 = "Meets Expectations",                        2,                        AJ70 = "Low Performer",                        1                    ) * 0.5                ) +                    (                        _xlfn.IFS(                            AI70 = "Star Performer",                            5,                            AI70 = "High Performer",                            4,                            AI70 = "Good Performer",                            3,                            AI70 = "Meets Expectations",                            2,                            AI70 = "Low Performer",                            1                        ) * 0.3                    ) +                    (                        _xlfn.IFS(                            AH70 = "Star Performer",                            5,                            AH70 = "High Performer",                            4,                            AH70 = "Good Performer",                            3,                            AH70 = "Meets Expectations",                            2,                            AH70 = "Low Performer",                            1                        ) * 0.2                    ),                {1,"Low";2,"Medium";4,"High"},                2,                TRUE            ),            IF(                AND(AH70 = "New Joinee", AI70 &lt;&gt; "New Joinee"),                VLOOKUP(                    (                        _xlfn.IFS(                            AJ70 = "Star Performer",                            5,                            AJ70 = "High Performer",                            4,                            AJ70 = "Good Performer",                            3,                            AJ70 = "Meets Expectations",                            2,                            AJ70 = "Low Performer",                            1                        ) * 0.675                    ) +                        (                            _xlfn.IFS(                                AI70 = "Star Performer",                                5,                                AI70 = "High Performer",                                4,                                AI70 = "Good Performer",                                3,                                AI70 = "Meets Expectations",                                2,                                AI70 = "Low Performer",                                1                            ) * 0.325                        ),                    {1,"Low";2,"Medium";4,"High"},                    2,                    TRUE                ),                VLOOKUP(                    _xlfn.IFS(                        AJ70 = "Star Performer",                        5,                        AJ70 = "High Performer",                        4,                        AJ70 = "Good Performer",                        3,                        AJ70 = "Meets Expectations",                        2,                        AJ70 = "Low Performer",                        1                    ),                    {1,"Low";2,"Medium";4,"High"},                    2,                    TRUE                )            )        ),        ""    ))</f>
        <v/>
      </c>
      <c r="AM70" t="str">
        <f t="shared" ca="1" si="1"/>
        <v/>
      </c>
      <c r="AN70" t="s">
        <v>554</v>
      </c>
      <c r="AO70" t="s">
        <v>555</v>
      </c>
      <c r="AP70" t="s">
        <v>555</v>
      </c>
      <c r="AQ70" t="s">
        <v>556</v>
      </c>
      <c r="AR70" t="s">
        <v>557</v>
      </c>
      <c r="AS70" t="s">
        <v>85</v>
      </c>
      <c r="AT70" t="e">
        <f t="array" aca="1" ref="AT70" ca="1">_xlfn.IFS(AS70="Yes","G"&amp;VALUE(RIGHT(I70,1)+1),AS70="No", "NA",AS70="", "")</f>
        <v>#NAME?</v>
      </c>
      <c r="AU70" t="s">
        <v>558</v>
      </c>
      <c r="AV70" t="s">
        <v>85</v>
      </c>
      <c r="AW70" t="s">
        <v>85</v>
      </c>
      <c r="AX70" t="s">
        <v>149</v>
      </c>
      <c r="AY70" t="s">
        <v>92</v>
      </c>
      <c r="AZ70" t="s">
        <v>194</v>
      </c>
      <c r="BA70" t="s">
        <v>304</v>
      </c>
      <c r="BB70" t="s">
        <v>459</v>
      </c>
      <c r="BC70" t="s">
        <v>92</v>
      </c>
      <c r="BD70" t="s">
        <v>304</v>
      </c>
      <c r="BE70" t="s">
        <v>92</v>
      </c>
      <c r="BF70" t="s">
        <v>218</v>
      </c>
    </row>
    <row r="71" spans="1:58">
      <c r="A71" s="27">
        <v>10002111</v>
      </c>
      <c r="B71" s="40" t="s">
        <v>332</v>
      </c>
      <c r="C71" s="28" t="s">
        <v>64</v>
      </c>
      <c r="D71" s="27" t="s">
        <v>579</v>
      </c>
      <c r="E71" s="27" t="s">
        <v>240</v>
      </c>
      <c r="F71">
        <v>10002079</v>
      </c>
      <c r="G71" s="27" t="s">
        <v>541</v>
      </c>
      <c r="H71">
        <v>10002246</v>
      </c>
      <c r="I71" s="27" t="s">
        <v>176</v>
      </c>
      <c r="J71" s="27" t="s">
        <v>118</v>
      </c>
      <c r="K71" s="27" t="s">
        <v>96</v>
      </c>
      <c r="L71" s="28" t="s">
        <v>553</v>
      </c>
      <c r="N71" s="33" t="s">
        <v>580</v>
      </c>
      <c r="Q71" s="28" t="s">
        <v>72</v>
      </c>
      <c r="R71" t="s">
        <v>581</v>
      </c>
      <c r="S71" s="32">
        <v>27966</v>
      </c>
      <c r="T71" s="32">
        <v>42548</v>
      </c>
      <c r="V71" t="s">
        <v>582</v>
      </c>
      <c r="W71" s="30">
        <v>7.2972222222222225</v>
      </c>
      <c r="X71">
        <v>17</v>
      </c>
      <c r="Y71" s="30">
        <v>24.297222222222224</v>
      </c>
      <c r="Z71" t="s">
        <v>77</v>
      </c>
      <c r="AA71" t="s">
        <v>76</v>
      </c>
      <c r="AB71" t="s">
        <v>77</v>
      </c>
      <c r="AC71" t="s">
        <v>77</v>
      </c>
      <c r="AD71" t="s">
        <v>77</v>
      </c>
      <c r="AE71" t="s">
        <v>77</v>
      </c>
      <c r="AF71" t="s">
        <v>77</v>
      </c>
      <c r="AG71" t="str">
        <f>IFERROR(VLOOKUP(AVERAGE(VLOOKUP(AC71,'[1]Data Validation Reference'!$Y$1:$Z$3,2,FALSE),VLOOKUP(AD71,'[1]Data Validation Reference'!$Y$1:$Z$3,2,FALSE),VLOOKUP(AE71,'[1]Data Validation Reference'!$Y$1:$Z$3,2,FALSE),VLOOKUP(AF71,'[1]Data Validation Reference'!$Y$1:$Z$3,2,FALSE)),{0,"Low";1,"Medium";2,"High"},2,TRUE),"")</f>
        <v>High</v>
      </c>
      <c r="AH71" t="s">
        <v>114</v>
      </c>
      <c r="AI71" t="s">
        <v>114</v>
      </c>
      <c r="AJ71" t="s">
        <v>79</v>
      </c>
      <c r="AK71" t="str">
        <f t="array" aca="1" ref="AK71" ca="1">IFERROR(IF(AND(AH71&lt;&gt;"New Joinee",AI71&lt;&gt;"New Joinee",AJ71&lt;&gt;"New Joinee"),(_xlfn.IFS(AJ71="Star Performer",5,AJ71="High Performer",4,AJ71="Good Performer",3,AJ71="Meets Expectations",2,AJ71="Low Performer",1)*0.5)+(_xlfn.IFS(AI71="Star Performer",5,AI71="High Performer",4,AI71="Good Performer",3,AI71="Meets Expectations",2,AI71="Low Performer",1)*0.3)+(_xlfn.IFS(AH71="Star Performer",5,AH71="High Performer",4,AH71="Good Performer",3,AH71="Meets Expectations",2,AH71="Low Performer",1)*0.2),IF(AND(AH71="New Joinee",AI71&lt;&gt;"New Joinee"),(_xlfn.IFS(AJ71="Star Performer",5,AJ71="High Performer",4,AJ71="Good Performer",3,AJ71="Meets Expectations",2,AJ71="Low Performer",1)*0.675)+(_xlfn.IFS(AI71="Star Performer",5,AI71="High Performer",4,AI71="Good Performer",3,AI71="Meets Expectations",2,AI71="Low Performer",1)*0.325),_xlfn.IFS(AJ71="Star Performer",5,AJ71="High Performer",4,AJ71="Good Performer",3,AJ71="Meets Expectations",2,AJ71="Low Performer",1))),"")</f>
        <v/>
      </c>
      <c r="AL71" t="str">
        <f t="array" aca="1" ref="AL71" ca="1">IF(    AK71 = "",    "",    IFERROR(        IF(            AND(AH71 &lt;&gt; "New Joinee", AI71 &lt;&gt; "New Joinee", AJ71 &lt;&gt; "New Joinee"),            VLOOKUP(                (                    _xlfn.IFS(                        AJ71 = "Star Performer",                        5,                        AJ71 = "High Performer",                        4,                        AJ71 = "Good Performer",                        3,                        AJ71 = "Meets Expectations",                        2,                        AJ71 = "Low Performer",                        1                    ) * 0.5                ) +                    (                        _xlfn.IFS(                            AI71 = "Star Performer",                            5,                            AI71 = "High Performer",                            4,                            AI71 = "Good Performer",                            3,                            AI71 = "Meets Expectations",                            2,                            AI71 = "Low Performer",                            1                        ) * 0.3                    ) +                    (                        _xlfn.IFS(                            AH71 = "Star Performer",                            5,                            AH71 = "High Performer",                            4,                            AH71 = "Good Performer",                            3,                            AH71 = "Meets Expectations",                            2,                            AH71 = "Low Performer",                            1                        ) * 0.2                    ),                {1,"Low";2,"Medium";4,"High"},                2,                TRUE            ),            IF(                AND(AH71 = "New Joinee", AI71 &lt;&gt; "New Joinee"),                VLOOKUP(                    (                        _xlfn.IFS(                            AJ71 = "Star Performer",                            5,                            AJ71 = "High Performer",                            4,                            AJ71 = "Good Performer",                            3,                            AJ71 = "Meets Expectations",                            2,                            AJ71 = "Low Performer",                            1                        ) * 0.675                    ) +                        (                            _xlfn.IFS(                                AI71 = "Star Performer",                                5,                                AI71 = "High Performer",                                4,                                AI71 = "Good Performer",                                3,                                AI71 = "Meets Expectations",                                2,                                AI71 = "Low Performer",                                1                            ) * 0.325                        ),                    {1,"Low";2,"Medium";4,"High"},                    2,                    TRUE                ),                VLOOKUP(                    _xlfn.IFS(                        AJ71 = "Star Performer",                        5,                        AJ71 = "High Performer",                        4,                        AJ71 = "Good Performer",                        3,                        AJ71 = "Meets Expectations",                        2,                        AJ71 = "Low Performer",                        1                    ),                    {1,"Low";2,"Medium";4,"High"},                    2,                    TRUE                )            )        ),        ""    ))</f>
        <v/>
      </c>
      <c r="AM71" t="str">
        <f t="shared" ca="1" si="1"/>
        <v/>
      </c>
      <c r="AN71" t="s">
        <v>554</v>
      </c>
      <c r="AO71" t="s">
        <v>555</v>
      </c>
      <c r="AP71" t="s">
        <v>555</v>
      </c>
      <c r="AQ71" t="s">
        <v>556</v>
      </c>
      <c r="AR71" t="s">
        <v>557</v>
      </c>
      <c r="AS71" t="s">
        <v>85</v>
      </c>
      <c r="AT71" t="e">
        <f t="array" aca="1" ref="AT71" ca="1">_xlfn.IFS(AS71="Yes","G"&amp;VALUE(RIGHT(I71,1)+1),AS71="No", "NA",AS71="", "")</f>
        <v>#NAME?</v>
      </c>
      <c r="AU71" t="s">
        <v>558</v>
      </c>
      <c r="AV71" t="s">
        <v>85</v>
      </c>
      <c r="AW71" t="s">
        <v>85</v>
      </c>
      <c r="AX71" t="s">
        <v>583</v>
      </c>
      <c r="AY71" t="s">
        <v>92</v>
      </c>
      <c r="AZ71" t="s">
        <v>353</v>
      </c>
      <c r="BA71" t="s">
        <v>292</v>
      </c>
      <c r="BB71" t="s">
        <v>459</v>
      </c>
      <c r="BC71" t="s">
        <v>92</v>
      </c>
      <c r="BD71" t="s">
        <v>292</v>
      </c>
      <c r="BE71" t="s">
        <v>92</v>
      </c>
      <c r="BF71" t="s">
        <v>205</v>
      </c>
    </row>
    <row r="72" spans="1:58">
      <c r="A72" s="27">
        <v>10002442</v>
      </c>
      <c r="B72" s="40" t="s">
        <v>460</v>
      </c>
      <c r="C72" s="28" t="s">
        <v>64</v>
      </c>
      <c r="D72" s="27" t="s">
        <v>584</v>
      </c>
      <c r="E72" s="27" t="s">
        <v>240</v>
      </c>
      <c r="F72">
        <v>10002079</v>
      </c>
      <c r="G72" s="27" t="s">
        <v>541</v>
      </c>
      <c r="H72">
        <v>10002246</v>
      </c>
      <c r="I72" s="27" t="s">
        <v>136</v>
      </c>
      <c r="J72" s="27" t="s">
        <v>562</v>
      </c>
      <c r="K72" s="27" t="s">
        <v>96</v>
      </c>
      <c r="L72" s="28" t="s">
        <v>553</v>
      </c>
      <c r="N72" s="27" t="s">
        <v>573</v>
      </c>
      <c r="Q72" s="28" t="s">
        <v>72</v>
      </c>
      <c r="R72" t="s">
        <v>436</v>
      </c>
      <c r="S72" s="32">
        <v>33329</v>
      </c>
      <c r="T72" s="32">
        <v>44811</v>
      </c>
      <c r="V72" t="s">
        <v>585</v>
      </c>
      <c r="W72" s="30">
        <v>1.1027777777777779</v>
      </c>
      <c r="X72">
        <v>6</v>
      </c>
      <c r="Y72" s="30">
        <v>7.1027777777777779</v>
      </c>
      <c r="Z72" t="s">
        <v>77</v>
      </c>
      <c r="AA72" t="s">
        <v>76</v>
      </c>
      <c r="AB72" t="s">
        <v>77</v>
      </c>
      <c r="AC72" t="s">
        <v>77</v>
      </c>
      <c r="AD72" t="s">
        <v>77</v>
      </c>
      <c r="AE72" t="s">
        <v>77</v>
      </c>
      <c r="AF72" t="s">
        <v>77</v>
      </c>
      <c r="AG72" t="str">
        <f>IFERROR(VLOOKUP(AVERAGE(VLOOKUP(AC72,'[1]Data Validation Reference'!$Y$1:$Z$3,2,FALSE),VLOOKUP(AD72,'[1]Data Validation Reference'!$Y$1:$Z$3,2,FALSE),VLOOKUP(AE72,'[1]Data Validation Reference'!$Y$1:$Z$3,2,FALSE),VLOOKUP(AF72,'[1]Data Validation Reference'!$Y$1:$Z$3,2,FALSE)),{0,"Low";1,"Medium";2,"High"},2,TRUE),"")</f>
        <v>High</v>
      </c>
      <c r="AH72" t="s">
        <v>78</v>
      </c>
      <c r="AI72" t="s">
        <v>78</v>
      </c>
      <c r="AJ72" t="s">
        <v>79</v>
      </c>
      <c r="AK72" t="str">
        <f t="array" aca="1" ref="AK72" ca="1">IFERROR(IF(AND(AH72&lt;&gt;"New Joinee",AI72&lt;&gt;"New Joinee",AJ72&lt;&gt;"New Joinee"),(_xlfn.IFS(AJ72="Star Performer",5,AJ72="High Performer",4,AJ72="Good Performer",3,AJ72="Meets Expectations",2,AJ72="Low Performer",1)*0.5)+(_xlfn.IFS(AI72="Star Performer",5,AI72="High Performer",4,AI72="Good Performer",3,AI72="Meets Expectations",2,AI72="Low Performer",1)*0.3)+(_xlfn.IFS(AH72="Star Performer",5,AH72="High Performer",4,AH72="Good Performer",3,AH72="Meets Expectations",2,AH72="Low Performer",1)*0.2),IF(AND(AH72="New Joinee",AI72&lt;&gt;"New Joinee"),(_xlfn.IFS(AJ72="Star Performer",5,AJ72="High Performer",4,AJ72="Good Performer",3,AJ72="Meets Expectations",2,AJ72="Low Performer",1)*0.675)+(_xlfn.IFS(AI72="Star Performer",5,AI72="High Performer",4,AI72="Good Performer",3,AI72="Meets Expectations",2,AI72="Low Performer",1)*0.325),_xlfn.IFS(AJ72="Star Performer",5,AJ72="High Performer",4,AJ72="Good Performer",3,AJ72="Meets Expectations",2,AJ72="Low Performer",1))),"")</f>
        <v/>
      </c>
      <c r="AL72" t="str">
        <f t="array" aca="1" ref="AL72" ca="1">IF(    AK72 = "",    "",    IFERROR(        IF(            AND(AH72 &lt;&gt; "New Joinee", AI72 &lt;&gt; "New Joinee", AJ72 &lt;&gt; "New Joinee"),            VLOOKUP(                (                    _xlfn.IFS(                        AJ72 = "Star Performer",                        5,                        AJ72 = "High Performer",                        4,                        AJ72 = "Good Performer",                        3,                        AJ72 = "Meets Expectations",                        2,                        AJ72 = "Low Performer",                        1                    ) * 0.5                ) +                    (                        _xlfn.IFS(                            AI72 = "Star Performer",                            5,                            AI72 = "High Performer",                            4,                            AI72 = "Good Performer",                            3,                            AI72 = "Meets Expectations",                            2,                            AI72 = "Low Performer",                            1                        ) * 0.3                    ) +                    (                        _xlfn.IFS(                            AH72 = "Star Performer",                            5,                            AH72 = "High Performer",                            4,                            AH72 = "Good Performer",                            3,                            AH72 = "Meets Expectations",                            2,                            AH72 = "Low Performer",                            1                        ) * 0.2                    ),                {1,"Low";2,"Medium";4,"High"},                2,                TRUE            ),            IF(                AND(AH72 = "New Joinee", AI72 &lt;&gt; "New Joinee"),                VLOOKUP(                    (                        _xlfn.IFS(                            AJ72 = "Star Performer",                            5,                            AJ72 = "High Performer",                            4,                            AJ72 = "Good Performer",                            3,                            AJ72 = "Meets Expectations",                            2,                            AJ72 = "Low Performer",                            1                        ) * 0.675                    ) +                        (                            _xlfn.IFS(                                AI72 = "Star Performer",                                5,                                AI72 = "High Performer",                                4,                                AI72 = "Good Performer",                                3,                                AI72 = "Meets Expectations",                                2,                                AI72 = "Low Performer",                                1                            ) * 0.325                        ),                    {1,"Low";2,"Medium";4,"High"},                    2,                    TRUE                ),                VLOOKUP(                    _xlfn.IFS(                        AJ72 = "Star Performer",                        5,                        AJ72 = "High Performer",                        4,                        AJ72 = "Good Performer",                        3,                        AJ72 = "Meets Expectations",                        2,                        AJ72 = "Low Performer",                        1                    ),                    {1,"Low";2,"Medium";4,"High"},                    2,                    TRUE                )            )        ),        ""    ))</f>
        <v/>
      </c>
      <c r="AM72" t="str">
        <f t="shared" ca="1" si="1"/>
        <v/>
      </c>
      <c r="AN72" t="s">
        <v>554</v>
      </c>
      <c r="AO72" t="s">
        <v>555</v>
      </c>
      <c r="AP72" t="s">
        <v>555</v>
      </c>
      <c r="AQ72" t="s">
        <v>556</v>
      </c>
      <c r="AR72" t="s">
        <v>557</v>
      </c>
      <c r="AS72" t="s">
        <v>85</v>
      </c>
      <c r="AT72" t="e">
        <f t="array" aca="1" ref="AT72" ca="1">_xlfn.IFS(AS72="Yes","G"&amp;VALUE(RIGHT(I72,1)+1),AS72="No", "NA",AS72="", "")</f>
        <v>#NAME?</v>
      </c>
      <c r="AU72" t="s">
        <v>558</v>
      </c>
      <c r="AV72" t="s">
        <v>85</v>
      </c>
      <c r="AW72" t="s">
        <v>85</v>
      </c>
      <c r="AX72" t="s">
        <v>185</v>
      </c>
      <c r="AY72" t="s">
        <v>92</v>
      </c>
      <c r="AZ72" t="s">
        <v>586</v>
      </c>
      <c r="BA72" t="s">
        <v>442</v>
      </c>
      <c r="BB72" t="s">
        <v>459</v>
      </c>
      <c r="BC72" t="s">
        <v>92</v>
      </c>
      <c r="BD72" t="s">
        <v>442</v>
      </c>
      <c r="BE72" t="s">
        <v>92</v>
      </c>
      <c r="BF72" t="s">
        <v>443</v>
      </c>
    </row>
    <row r="73" spans="1:58">
      <c r="A73" s="27">
        <v>10002450</v>
      </c>
      <c r="B73" s="40" t="s">
        <v>255</v>
      </c>
      <c r="C73" s="25" t="s">
        <v>64</v>
      </c>
      <c r="D73" s="27" t="s">
        <v>587</v>
      </c>
      <c r="E73" s="27" t="s">
        <v>240</v>
      </c>
      <c r="F73">
        <v>10002079</v>
      </c>
      <c r="G73" s="27" t="s">
        <v>541</v>
      </c>
      <c r="H73">
        <v>10002246</v>
      </c>
      <c r="I73" s="27" t="s">
        <v>176</v>
      </c>
      <c r="J73" s="27" t="s">
        <v>569</v>
      </c>
      <c r="K73" s="27" t="s">
        <v>96</v>
      </c>
      <c r="L73" s="28" t="s">
        <v>553</v>
      </c>
      <c r="N73" s="27" t="s">
        <v>588</v>
      </c>
      <c r="Q73" s="28" t="s">
        <v>72</v>
      </c>
      <c r="R73" t="s">
        <v>429</v>
      </c>
      <c r="S73" s="32">
        <v>30669</v>
      </c>
      <c r="T73" s="32">
        <v>44830</v>
      </c>
      <c r="V73" t="s">
        <v>589</v>
      </c>
      <c r="W73" s="30">
        <v>1.05</v>
      </c>
      <c r="X73">
        <v>15</v>
      </c>
      <c r="Y73" s="30">
        <v>16.05</v>
      </c>
      <c r="Z73" t="s">
        <v>77</v>
      </c>
      <c r="AA73" t="s">
        <v>76</v>
      </c>
      <c r="AB73" t="s">
        <v>77</v>
      </c>
      <c r="AC73" t="s">
        <v>77</v>
      </c>
      <c r="AD73" t="s">
        <v>77</v>
      </c>
      <c r="AE73" t="s">
        <v>77</v>
      </c>
      <c r="AF73" t="s">
        <v>77</v>
      </c>
      <c r="AG73" t="str">
        <f>IFERROR(VLOOKUP(AVERAGE(VLOOKUP(AC73,'[1]Data Validation Reference'!$Y$1:$Z$3,2,FALSE),VLOOKUP(AD73,'[1]Data Validation Reference'!$Y$1:$Z$3,2,FALSE),VLOOKUP(AE73,'[1]Data Validation Reference'!$Y$1:$Z$3,2,FALSE),VLOOKUP(AF73,'[1]Data Validation Reference'!$Y$1:$Z$3,2,FALSE)),{0,"Low";1,"Medium";2,"High"},2,TRUE),"")</f>
        <v>High</v>
      </c>
      <c r="AH73" t="s">
        <v>78</v>
      </c>
      <c r="AI73" t="s">
        <v>78</v>
      </c>
      <c r="AJ73" t="s">
        <v>79</v>
      </c>
      <c r="AK73" t="str">
        <f t="array" aca="1" ref="AK73" ca="1">IFERROR(IF(AND(AH73&lt;&gt;"New Joinee",AI73&lt;&gt;"New Joinee",AJ73&lt;&gt;"New Joinee"),(_xlfn.IFS(AJ73="Star Performer",5,AJ73="High Performer",4,AJ73="Good Performer",3,AJ73="Meets Expectations",2,AJ73="Low Performer",1)*0.5)+(_xlfn.IFS(AI73="Star Performer",5,AI73="High Performer",4,AI73="Good Performer",3,AI73="Meets Expectations",2,AI73="Low Performer",1)*0.3)+(_xlfn.IFS(AH73="Star Performer",5,AH73="High Performer",4,AH73="Good Performer",3,AH73="Meets Expectations",2,AH73="Low Performer",1)*0.2),IF(AND(AH73="New Joinee",AI73&lt;&gt;"New Joinee"),(_xlfn.IFS(AJ73="Star Performer",5,AJ73="High Performer",4,AJ73="Good Performer",3,AJ73="Meets Expectations",2,AJ73="Low Performer",1)*0.675)+(_xlfn.IFS(AI73="Star Performer",5,AI73="High Performer",4,AI73="Good Performer",3,AI73="Meets Expectations",2,AI73="Low Performer",1)*0.325),_xlfn.IFS(AJ73="Star Performer",5,AJ73="High Performer",4,AJ73="Good Performer",3,AJ73="Meets Expectations",2,AJ73="Low Performer",1))),"")</f>
        <v/>
      </c>
      <c r="AL73" t="str">
        <f t="array" aca="1" ref="AL73" ca="1">IF(    AK73 = "",    "",    IFERROR(        IF(            AND(AH73 &lt;&gt; "New Joinee", AI73 &lt;&gt; "New Joinee", AJ73 &lt;&gt; "New Joinee"),            VLOOKUP(                (                    _xlfn.IFS(                        AJ73 = "Star Performer",                        5,                        AJ73 = "High Performer",                        4,                        AJ73 = "Good Performer",                        3,                        AJ73 = "Meets Expectations",                        2,                        AJ73 = "Low Performer",                        1                    ) * 0.5                ) +                    (                        _xlfn.IFS(                            AI73 = "Star Performer",                            5,                            AI73 = "High Performer",                            4,                            AI73 = "Good Performer",                            3,                            AI73 = "Meets Expectations",                            2,                            AI73 = "Low Performer",                            1                        ) * 0.3                    ) +                    (                        _xlfn.IFS(                            AH73 = "Star Performer",                            5,                            AH73 = "High Performer",                            4,                            AH73 = "Good Performer",                            3,                            AH73 = "Meets Expectations",                            2,                            AH73 = "Low Performer",                            1                        ) * 0.2                    ),                {1,"Low";2,"Medium";4,"High"},                2,                TRUE            ),            IF(                AND(AH73 = "New Joinee", AI73 &lt;&gt; "New Joinee"),                VLOOKUP(                    (                        _xlfn.IFS(                            AJ73 = "Star Performer",                            5,                            AJ73 = "High Performer",                            4,                            AJ73 = "Good Performer",                            3,                            AJ73 = "Meets Expectations",                            2,                            AJ73 = "Low Performer",                            1                        ) * 0.675                    ) +                        (                            _xlfn.IFS(                                AI73 = "Star Performer",                                5,                                AI73 = "High Performer",                                4,                                AI73 = "Good Performer",                                3,                                AI73 = "Meets Expectations",                                2,                                AI73 = "Low Performer",                                1                            ) * 0.325                        ),                    {1,"Low";2,"Medium";4,"High"},                    2,                    TRUE                ),                VLOOKUP(                    _xlfn.IFS(                        AJ73 = "Star Performer",                        5,                        AJ73 = "High Performer",                        4,                        AJ73 = "Good Performer",                        3,                        AJ73 = "Meets Expectations",                        2,                        AJ73 = "Low Performer",                        1                    ),                    {1,"Low";2,"Medium";4,"High"},                    2,                    TRUE                )            )        ),        ""    ))</f>
        <v/>
      </c>
      <c r="AM73" t="str">
        <f t="shared" ca="1" si="1"/>
        <v/>
      </c>
      <c r="AN73" t="s">
        <v>554</v>
      </c>
      <c r="AO73" t="s">
        <v>555</v>
      </c>
      <c r="AP73" t="s">
        <v>555</v>
      </c>
      <c r="AQ73" t="s">
        <v>556</v>
      </c>
      <c r="AR73" t="s">
        <v>557</v>
      </c>
      <c r="AS73" t="s">
        <v>85</v>
      </c>
      <c r="AT73" t="e">
        <f t="array" aca="1" ref="AT73" ca="1">_xlfn.IFS(AS73="Yes","G"&amp;VALUE(RIGHT(I73,1)+1),AS73="No", "NA",AS73="", "")</f>
        <v>#NAME?</v>
      </c>
      <c r="AU73" t="s">
        <v>558</v>
      </c>
      <c r="AV73" t="s">
        <v>85</v>
      </c>
      <c r="AW73" t="s">
        <v>85</v>
      </c>
      <c r="AX73" t="s">
        <v>185</v>
      </c>
      <c r="AY73" t="s">
        <v>92</v>
      </c>
      <c r="AZ73" t="s">
        <v>186</v>
      </c>
      <c r="BA73" t="s">
        <v>449</v>
      </c>
      <c r="BB73" t="s">
        <v>391</v>
      </c>
      <c r="BC73" t="s">
        <v>92</v>
      </c>
      <c r="BD73" t="s">
        <v>449</v>
      </c>
      <c r="BE73" t="s">
        <v>92</v>
      </c>
      <c r="BF73" t="s">
        <v>293</v>
      </c>
    </row>
    <row r="74" spans="1:58" ht="409.5">
      <c r="A74" s="27">
        <v>10002378</v>
      </c>
      <c r="B74" s="27" t="s">
        <v>590</v>
      </c>
      <c r="C74" s="28" t="s">
        <v>64</v>
      </c>
      <c r="D74" s="27" t="s">
        <v>591</v>
      </c>
      <c r="E74" s="27" t="s">
        <v>240</v>
      </c>
      <c r="F74">
        <v>10002079</v>
      </c>
      <c r="G74" s="27" t="s">
        <v>541</v>
      </c>
      <c r="H74">
        <v>10002246</v>
      </c>
      <c r="I74" s="27" t="s">
        <v>176</v>
      </c>
      <c r="J74" s="27" t="s">
        <v>118</v>
      </c>
      <c r="K74" s="27" t="s">
        <v>96</v>
      </c>
      <c r="L74" s="28" t="s">
        <v>592</v>
      </c>
      <c r="N74" s="27" t="s">
        <v>71</v>
      </c>
      <c r="Q74" s="28" t="s">
        <v>72</v>
      </c>
      <c r="R74" t="s">
        <v>593</v>
      </c>
      <c r="S74" s="32">
        <v>29184</v>
      </c>
      <c r="T74" s="32">
        <v>44593</v>
      </c>
      <c r="V74" t="s">
        <v>81</v>
      </c>
      <c r="W74" s="30">
        <v>1.7027777777777777</v>
      </c>
      <c r="X74">
        <v>19</v>
      </c>
      <c r="Y74" s="30">
        <v>20.702777777777779</v>
      </c>
      <c r="Z74" s="41" t="s">
        <v>77</v>
      </c>
      <c r="AA74" s="41" t="s">
        <v>76</v>
      </c>
      <c r="AB74" s="41" t="s">
        <v>76</v>
      </c>
      <c r="AC74" s="41" t="s">
        <v>77</v>
      </c>
      <c r="AD74" s="41" t="s">
        <v>76</v>
      </c>
      <c r="AE74" s="41" t="s">
        <v>77</v>
      </c>
      <c r="AF74" s="41" t="s">
        <v>77</v>
      </c>
      <c r="AG74" t="str">
        <f>IFERROR(VLOOKUP(AVERAGE(VLOOKUP(AC74,'[1]Data Validation Reference'!$Y$1:$Z$3,2,FALSE),VLOOKUP(AD74,'[1]Data Validation Reference'!$Y$1:$Z$3,2,FALSE),VLOOKUP(AE74,'[1]Data Validation Reference'!$Y$1:$Z$3,2,FALSE),VLOOKUP(AF74,'[1]Data Validation Reference'!$Y$1:$Z$3,2,FALSE)),{0,"Low";1,"Medium";2,"High"},2,TRUE),"")</f>
        <v>Medium</v>
      </c>
      <c r="AH74" t="s">
        <v>78</v>
      </c>
      <c r="AI74" t="s">
        <v>78</v>
      </c>
      <c r="AJ74" t="s">
        <v>79</v>
      </c>
      <c r="AK74" t="str">
        <f t="array" aca="1" ref="AK74" ca="1">IFERROR(IF(AND(AH74&lt;&gt;"New Joinee",AI74&lt;&gt;"New Joinee",AJ74&lt;&gt;"New Joinee"),(_xlfn.IFS(AJ74="Star Performer",5,AJ74="High Performer",4,AJ74="Good Performer",3,AJ74="Meets Expectations",2,AJ74="Low Performer",1)*0.5)+(_xlfn.IFS(AI74="Star Performer",5,AI74="High Performer",4,AI74="Good Performer",3,AI74="Meets Expectations",2,AI74="Low Performer",1)*0.3)+(_xlfn.IFS(AH74="Star Performer",5,AH74="High Performer",4,AH74="Good Performer",3,AH74="Meets Expectations",2,AH74="Low Performer",1)*0.2),IF(AND(AH74="New Joinee",AI74&lt;&gt;"New Joinee"),(_xlfn.IFS(AJ74="Star Performer",5,AJ74="High Performer",4,AJ74="Good Performer",3,AJ74="Meets Expectations",2,AJ74="Low Performer",1)*0.675)+(_xlfn.IFS(AI74="Star Performer",5,AI74="High Performer",4,AI74="Good Performer",3,AI74="Meets Expectations",2,AI74="Low Performer",1)*0.325),_xlfn.IFS(AJ74="Star Performer",5,AJ74="High Performer",4,AJ74="Good Performer",3,AJ74="Meets Expectations",2,AJ74="Low Performer",1))),"")</f>
        <v/>
      </c>
      <c r="AL74" t="str">
        <f t="array" aca="1" ref="AL74" ca="1">IF(    AK74 = "",    "",    IFERROR(        IF(            AND(AH74 &lt;&gt; "New Joinee", AI74 &lt;&gt; "New Joinee", AJ74 &lt;&gt; "New Joinee"),            VLOOKUP(                (                    _xlfn.IFS(                        AJ74 = "Star Performer",                        5,                        AJ74 = "High Performer",                        4,                        AJ74 = "Good Performer",                        3,                        AJ74 = "Meets Expectations",                        2,                        AJ74 = "Low Performer",                        1                    ) * 0.5                ) +                    (                        _xlfn.IFS(                            AI74 = "Star Performer",                            5,                            AI74 = "High Performer",                            4,                            AI74 = "Good Performer",                            3,                            AI74 = "Meets Expectations",                            2,                            AI74 = "Low Performer",                            1                        ) * 0.3                    ) +                    (                        _xlfn.IFS(                            AH74 = "Star Performer",                            5,                            AH74 = "High Performer",                            4,                            AH74 = "Good Performer",                            3,                            AH74 = "Meets Expectations",                            2,                            AH74 = "Low Performer",                            1                        ) * 0.2                    ),                {1,"Low";2,"Medium";4,"High"},                2,                TRUE            ),            IF(                AND(AH74 = "New Joinee", AI74 &lt;&gt; "New Joinee"),                VLOOKUP(                    (                        _xlfn.IFS(                            AJ74 = "Star Performer",                            5,                            AJ74 = "High Performer",                            4,                            AJ74 = "Good Performer",                            3,                            AJ74 = "Meets Expectations",                            2,                            AJ74 = "Low Performer",                            1                        ) * 0.675                    ) +                        (                            _xlfn.IFS(                                AI74 = "Star Performer",                                5,                                AI74 = "High Performer",                                4,                                AI74 = "Good Performer",                                3,                                AI74 = "Meets Expectations",                                2,                                AI74 = "Low Performer",                                1                            ) * 0.325                        ),                    {1,"Low";2,"Medium";4,"High"},                    2,                    TRUE                ),                VLOOKUP(                    _xlfn.IFS(                        AJ74 = "Star Performer",                        5,                        AJ74 = "High Performer",                        4,                        AJ74 = "Good Performer",                        3,                        AJ74 = "Meets Expectations",                        2,                        AJ74 = "Low Performer",                        1                    ),                    {1,"Low";2,"Medium";4,"High"},                    2,                    TRUE                )            )        ),        ""    ))</f>
        <v/>
      </c>
      <c r="AM74" t="str">
        <f t="shared" ca="1" si="1"/>
        <v/>
      </c>
      <c r="AN74" s="48" t="s">
        <v>594</v>
      </c>
      <c r="AO74" s="48" t="s">
        <v>595</v>
      </c>
      <c r="AP74" s="48" t="s">
        <v>596</v>
      </c>
      <c r="AQ74" s="48" t="s">
        <v>597</v>
      </c>
      <c r="AR74" s="3" t="s">
        <v>215</v>
      </c>
      <c r="AS74" t="s">
        <v>85</v>
      </c>
      <c r="AT74" t="e">
        <f t="array" aca="1" ref="AT74" ca="1">_xlfn.IFS(AS74="Yes","G"&amp;VALUE(RIGHT(I74,1)+1),AS74="No", "NA",AS74="", "")</f>
        <v>#NAME?</v>
      </c>
      <c r="AV74" t="s">
        <v>105</v>
      </c>
      <c r="AW74" s="41" t="s">
        <v>598</v>
      </c>
      <c r="AX74" s="41" t="s">
        <v>583</v>
      </c>
      <c r="AY74" t="s">
        <v>92</v>
      </c>
      <c r="AZ74" t="s">
        <v>495</v>
      </c>
      <c r="BA74" s="41" t="s">
        <v>90</v>
      </c>
      <c r="BB74" s="41" t="s">
        <v>304</v>
      </c>
      <c r="BC74" t="s">
        <v>92</v>
      </c>
      <c r="BD74" t="s">
        <v>90</v>
      </c>
      <c r="BE74" t="s">
        <v>92</v>
      </c>
      <c r="BF74" t="s">
        <v>273</v>
      </c>
    </row>
    <row r="75" spans="1:58">
      <c r="A75" s="27">
        <v>10002146</v>
      </c>
      <c r="B75" s="40" t="s">
        <v>599</v>
      </c>
      <c r="C75" s="28" t="s">
        <v>64</v>
      </c>
      <c r="D75" s="27" t="s">
        <v>600</v>
      </c>
      <c r="E75" s="27" t="s">
        <v>332</v>
      </c>
      <c r="F75">
        <v>10002111</v>
      </c>
      <c r="G75" s="27" t="s">
        <v>541</v>
      </c>
      <c r="H75">
        <v>10002246</v>
      </c>
      <c r="I75" s="27" t="s">
        <v>136</v>
      </c>
      <c r="J75" s="27" t="s">
        <v>137</v>
      </c>
      <c r="K75" s="27" t="s">
        <v>96</v>
      </c>
      <c r="L75" s="28" t="s">
        <v>553</v>
      </c>
      <c r="N75" s="33" t="s">
        <v>580</v>
      </c>
      <c r="Q75" s="28" t="s">
        <v>72</v>
      </c>
      <c r="R75" t="s">
        <v>436</v>
      </c>
      <c r="S75" s="32">
        <v>28403</v>
      </c>
      <c r="T75" s="32">
        <v>42718</v>
      </c>
      <c r="V75" t="s">
        <v>601</v>
      </c>
      <c r="W75" s="30">
        <v>6.833333333333333</v>
      </c>
      <c r="X75">
        <v>14</v>
      </c>
      <c r="Y75" s="30">
        <v>20.833333333333332</v>
      </c>
      <c r="Z75" t="s">
        <v>76</v>
      </c>
      <c r="AA75" t="s">
        <v>76</v>
      </c>
      <c r="AB75" t="s">
        <v>76</v>
      </c>
      <c r="AC75" t="s">
        <v>77</v>
      </c>
      <c r="AD75" t="s">
        <v>77</v>
      </c>
      <c r="AE75" t="s">
        <v>77</v>
      </c>
      <c r="AF75" t="s">
        <v>77</v>
      </c>
      <c r="AG75" t="str">
        <f>IFERROR(VLOOKUP(AVERAGE(VLOOKUP(AC75,'[1]Data Validation Reference'!$Y$1:$Z$3,2,FALSE),VLOOKUP(AD75,'[1]Data Validation Reference'!$Y$1:$Z$3,2,FALSE),VLOOKUP(AE75,'[1]Data Validation Reference'!$Y$1:$Z$3,2,FALSE),VLOOKUP(AF75,'[1]Data Validation Reference'!$Y$1:$Z$3,2,FALSE)),{0,"Low";1,"Medium";2,"High"},2,TRUE),"")</f>
        <v>High</v>
      </c>
      <c r="AH75" t="s">
        <v>100</v>
      </c>
      <c r="AI75" t="s">
        <v>100</v>
      </c>
      <c r="AJ75" t="s">
        <v>79</v>
      </c>
      <c r="AK75" t="str">
        <f t="array" aca="1" ref="AK75" ca="1">IFERROR(IF(AND(AH75&lt;&gt;"New Joinee",AI75&lt;&gt;"New Joinee",AJ75&lt;&gt;"New Joinee"),(_xlfn.IFS(AJ75="Star Performer",5,AJ75="High Performer",4,AJ75="Good Performer",3,AJ75="Meets Expectations",2,AJ75="Low Performer",1)*0.5)+(_xlfn.IFS(AI75="Star Performer",5,AI75="High Performer",4,AI75="Good Performer",3,AI75="Meets Expectations",2,AI75="Low Performer",1)*0.3)+(_xlfn.IFS(AH75="Star Performer",5,AH75="High Performer",4,AH75="Good Performer",3,AH75="Meets Expectations",2,AH75="Low Performer",1)*0.2),IF(AND(AH75="New Joinee",AI75&lt;&gt;"New Joinee"),(_xlfn.IFS(AJ75="Star Performer",5,AJ75="High Performer",4,AJ75="Good Performer",3,AJ75="Meets Expectations",2,AJ75="Low Performer",1)*0.675)+(_xlfn.IFS(AI75="Star Performer",5,AI75="High Performer",4,AI75="Good Performer",3,AI75="Meets Expectations",2,AI75="Low Performer",1)*0.325),_xlfn.IFS(AJ75="Star Performer",5,AJ75="High Performer",4,AJ75="Good Performer",3,AJ75="Meets Expectations",2,AJ75="Low Performer",1))),"")</f>
        <v/>
      </c>
      <c r="AL75" t="str">
        <f t="array" aca="1" ref="AL75" ca="1">IF(    AK75 = "",    "",    IFERROR(        IF(            AND(AH75 &lt;&gt; "New Joinee", AI75 &lt;&gt; "New Joinee", AJ75 &lt;&gt; "New Joinee"),            VLOOKUP(                (                    _xlfn.IFS(                        AJ75 = "Star Performer",                        5,                        AJ75 = "High Performer",                        4,                        AJ75 = "Good Performer",                        3,                        AJ75 = "Meets Expectations",                        2,                        AJ75 = "Low Performer",                        1                    ) * 0.5                ) +                    (                        _xlfn.IFS(                            AI75 = "Star Performer",                            5,                            AI75 = "High Performer",                            4,                            AI75 = "Good Performer",                            3,                            AI75 = "Meets Expectations",                            2,                            AI75 = "Low Performer",                            1                        ) * 0.3                    ) +                    (                        _xlfn.IFS(                            AH75 = "Star Performer",                            5,                            AH75 = "High Performer",                            4,                            AH75 = "Good Performer",                            3,                            AH75 = "Meets Expectations",                            2,                            AH75 = "Low Performer",                            1                        ) * 0.2                    ),                {1,"Low";2,"Medium";4,"High"},                2,                TRUE            ),            IF(                AND(AH75 = "New Joinee", AI75 &lt;&gt; "New Joinee"),                VLOOKUP(                    (                        _xlfn.IFS(                            AJ75 = "Star Performer",                            5,                            AJ75 = "High Performer",                            4,                            AJ75 = "Good Performer",                            3,                            AJ75 = "Meets Expectations",                            2,                            AJ75 = "Low Performer",                            1                        ) * 0.675                    ) +                        (                            _xlfn.IFS(                                AI75 = "Star Performer",                                5,                                AI75 = "High Performer",                                4,                                AI75 = "Good Performer",                                3,                                AI75 = "Meets Expectations",                                2,                                AI75 = "Low Performer",                                1                            ) * 0.325                        ),                    {1,"Low";2,"Medium";4,"High"},                    2,                    TRUE                ),                VLOOKUP(                    _xlfn.IFS(                        AJ75 = "Star Performer",                        5,                        AJ75 = "High Performer",                        4,                        AJ75 = "Good Performer",                        3,                        AJ75 = "Meets Expectations",                        2,                        AJ75 = "Low Performer",                        1                    ),                    {1,"Low";2,"Medium";4,"High"},                    2,                    TRUE                )            )        ),        ""    ))</f>
        <v/>
      </c>
      <c r="AM75" t="str">
        <f t="shared" ca="1" si="1"/>
        <v/>
      </c>
      <c r="AN75" t="s">
        <v>554</v>
      </c>
      <c r="AO75" t="s">
        <v>555</v>
      </c>
      <c r="AP75" t="s">
        <v>555</v>
      </c>
      <c r="AQ75" t="s">
        <v>556</v>
      </c>
      <c r="AR75" t="s">
        <v>557</v>
      </c>
      <c r="AS75" t="s">
        <v>85</v>
      </c>
      <c r="AT75" t="e">
        <f t="array" aca="1" ref="AT75" ca="1">_xlfn.IFS(AS75="Yes","G"&amp;VALUE(RIGHT(I75,1)+1),AS75="No", "NA",AS75="", "")</f>
        <v>#NAME?</v>
      </c>
      <c r="AU75" t="s">
        <v>558</v>
      </c>
      <c r="AV75" t="s">
        <v>85</v>
      </c>
      <c r="AW75" t="s">
        <v>85</v>
      </c>
      <c r="AX75" t="s">
        <v>185</v>
      </c>
      <c r="AY75" t="s">
        <v>92</v>
      </c>
      <c r="AZ75" t="s">
        <v>186</v>
      </c>
      <c r="BA75" t="s">
        <v>602</v>
      </c>
      <c r="BB75" t="s">
        <v>391</v>
      </c>
      <c r="BC75" t="s">
        <v>92</v>
      </c>
      <c r="BD75" t="s">
        <v>602</v>
      </c>
      <c r="BE75" t="s">
        <v>92</v>
      </c>
      <c r="BF75" t="s">
        <v>241</v>
      </c>
    </row>
    <row r="76" spans="1:58">
      <c r="A76" s="27">
        <v>10002398</v>
      </c>
      <c r="B76" s="27" t="s">
        <v>603</v>
      </c>
      <c r="C76" s="28" t="s">
        <v>64</v>
      </c>
      <c r="D76" s="27" t="s">
        <v>604</v>
      </c>
      <c r="E76" s="27" t="s">
        <v>605</v>
      </c>
      <c r="F76">
        <v>10002376</v>
      </c>
      <c r="G76" s="27" t="s">
        <v>541</v>
      </c>
      <c r="H76">
        <v>10002246</v>
      </c>
      <c r="I76" s="27" t="s">
        <v>149</v>
      </c>
      <c r="J76" s="27" t="s">
        <v>150</v>
      </c>
      <c r="K76" s="27" t="s">
        <v>96</v>
      </c>
      <c r="L76" s="28" t="s">
        <v>542</v>
      </c>
      <c r="N76" s="27" t="s">
        <v>71</v>
      </c>
      <c r="Q76" s="28" t="s">
        <v>72</v>
      </c>
      <c r="R76" t="s">
        <v>606</v>
      </c>
      <c r="S76" s="32">
        <v>35935</v>
      </c>
      <c r="T76" s="32">
        <v>44652</v>
      </c>
      <c r="V76" t="s">
        <v>81</v>
      </c>
      <c r="W76" s="30">
        <v>1.5361111111111112</v>
      </c>
      <c r="X76">
        <v>5</v>
      </c>
      <c r="Y76" s="30">
        <v>6.5361111111111114</v>
      </c>
      <c r="Z76" t="s">
        <v>76</v>
      </c>
      <c r="AA76" t="s">
        <v>77</v>
      </c>
      <c r="AB76" t="s">
        <v>77</v>
      </c>
      <c r="AC76" t="s">
        <v>77</v>
      </c>
      <c r="AD76" t="s">
        <v>77</v>
      </c>
      <c r="AE76" t="s">
        <v>77</v>
      </c>
      <c r="AF76" t="s">
        <v>75</v>
      </c>
      <c r="AG76" t="str">
        <f>IFERROR(VLOOKUP(AVERAGE(VLOOKUP(AC76,'[1]Data Validation Reference'!$Y$1:$Z$3,2,FALSE),VLOOKUP(AD76,'[1]Data Validation Reference'!$Y$1:$Z$3,2,FALSE),VLOOKUP(AE76,'[1]Data Validation Reference'!$Y$1:$Z$3,2,FALSE),VLOOKUP(AF76,'[1]Data Validation Reference'!$Y$1:$Z$3,2,FALSE)),{0,"Low";1,"Medium";2,"High"},2,TRUE),"")</f>
        <v>High</v>
      </c>
      <c r="AH76" t="s">
        <v>78</v>
      </c>
      <c r="AI76" t="s">
        <v>78</v>
      </c>
      <c r="AJ76" t="s">
        <v>79</v>
      </c>
      <c r="AK76" t="str">
        <f t="array" aca="1" ref="AK76" ca="1">IFERROR(IF(AND(AH76&lt;&gt;"New Joinee",AI76&lt;&gt;"New Joinee",AJ76&lt;&gt;"New Joinee"),(_xlfn.IFS(AJ76="Star Performer",5,AJ76="High Performer",4,AJ76="Good Performer",3,AJ76="Meets Expectations",2,AJ76="Low Performer",1)*0.5)+(_xlfn.IFS(AI76="Star Performer",5,AI76="High Performer",4,AI76="Good Performer",3,AI76="Meets Expectations",2,AI76="Low Performer",1)*0.3)+(_xlfn.IFS(AH76="Star Performer",5,AH76="High Performer",4,AH76="Good Performer",3,AH76="Meets Expectations",2,AH76="Low Performer",1)*0.2),IF(AND(AH76="New Joinee",AI76&lt;&gt;"New Joinee"),(_xlfn.IFS(AJ76="Star Performer",5,AJ76="High Performer",4,AJ76="Good Performer",3,AJ76="Meets Expectations",2,AJ76="Low Performer",1)*0.675)+(_xlfn.IFS(AI76="Star Performer",5,AI76="High Performer",4,AI76="Good Performer",3,AI76="Meets Expectations",2,AI76="Low Performer",1)*0.325),_xlfn.IFS(AJ76="Star Performer",5,AJ76="High Performer",4,AJ76="Good Performer",3,AJ76="Meets Expectations",2,AJ76="Low Performer",1))),"")</f>
        <v/>
      </c>
      <c r="AL76" t="str">
        <f t="array" aca="1" ref="AL76" ca="1">IF(    AK76 = "",    "",    IFERROR(        IF(            AND(AH76 &lt;&gt; "New Joinee", AI76 &lt;&gt; "New Joinee", AJ76 &lt;&gt; "New Joinee"),            VLOOKUP(                (                    _xlfn.IFS(                        AJ76 = "Star Performer",                        5,                        AJ76 = "High Performer",                        4,                        AJ76 = "Good Performer",                        3,                        AJ76 = "Meets Expectations",                        2,                        AJ76 = "Low Performer",                        1                    ) * 0.5                ) +                    (                        _xlfn.IFS(                            AI76 = "Star Performer",                            5,                            AI76 = "High Performer",                            4,                            AI76 = "Good Performer",                            3,                            AI76 = "Meets Expectations",                            2,                            AI76 = "Low Performer",                            1                        ) * 0.3                    ) +                    (                        _xlfn.IFS(                            AH76 = "Star Performer",                            5,                            AH76 = "High Performer",                            4,                            AH76 = "Good Performer",                            3,                            AH76 = "Meets Expectations",                            2,                            AH76 = "Low Performer",                            1                        ) * 0.2                    ),                {1,"Low";2,"Medium";4,"High"},                2,                TRUE            ),            IF(                AND(AH76 = "New Joinee", AI76 &lt;&gt; "New Joinee"),                VLOOKUP(                    (                        _xlfn.IFS(                            AJ76 = "Star Performer",                            5,                            AJ76 = "High Performer",                            4,                            AJ76 = "Good Performer",                            3,                            AJ76 = "Meets Expectations",                            2,                            AJ76 = "Low Performer",                            1                        ) * 0.675                    ) +                        (                            _xlfn.IFS(                                AI76 = "Star Performer",                                5,                                AI76 = "High Performer",                                4,                                AI76 = "Good Performer",                                3,                                AI76 = "Meets Expectations",                                2,                                AI76 = "Low Performer",                                1                            ) * 0.325                        ),                    {1,"Low";2,"Medium";4,"High"},                    2,                    TRUE                ),                VLOOKUP(                    _xlfn.IFS(                        AJ76 = "Star Performer",                        5,                        AJ76 = "High Performer",                        4,                        AJ76 = "Good Performer",                        3,                        AJ76 = "Meets Expectations",                        2,                        AJ76 = "Low Performer",                        1                    ),                    {1,"Low";2,"Medium";4,"High"},                    2,                    TRUE                )            )        ),        ""    ))</f>
        <v/>
      </c>
      <c r="AM76" t="str">
        <f t="shared" ca="1" si="1"/>
        <v/>
      </c>
      <c r="AN76" t="s">
        <v>607</v>
      </c>
      <c r="AO76" t="s">
        <v>608</v>
      </c>
      <c r="AP76" t="s">
        <v>609</v>
      </c>
      <c r="AQ76" t="s">
        <v>610</v>
      </c>
      <c r="AR76" t="s">
        <v>157</v>
      </c>
      <c r="AS76" t="s">
        <v>85</v>
      </c>
      <c r="AT76" t="e">
        <f t="array" aca="1" ref="AT76" ca="1">_xlfn.IFS(AS76="Yes","G"&amp;VALUE(RIGHT(I76,1)+1),AS76="No", "NA",AS76="", "")</f>
        <v>#NAME?</v>
      </c>
      <c r="AV76" t="s">
        <v>105</v>
      </c>
      <c r="AX76" t="s">
        <v>118</v>
      </c>
      <c r="AY76" t="s">
        <v>92</v>
      </c>
      <c r="AZ76" t="s">
        <v>186</v>
      </c>
      <c r="BA76" t="s">
        <v>611</v>
      </c>
      <c r="BB76" t="s">
        <v>331</v>
      </c>
      <c r="BC76" t="s">
        <v>92</v>
      </c>
      <c r="BD76" t="s">
        <v>611</v>
      </c>
      <c r="BE76" t="s">
        <v>92</v>
      </c>
      <c r="BF76" t="s">
        <v>230</v>
      </c>
    </row>
    <row r="77" spans="1:58">
      <c r="A77" s="33">
        <v>50000059</v>
      </c>
      <c r="B77" s="40" t="s">
        <v>119</v>
      </c>
      <c r="C77" s="28" t="s">
        <v>64</v>
      </c>
      <c r="D77" s="40" t="s">
        <v>612</v>
      </c>
      <c r="E77" s="33" t="s">
        <v>187</v>
      </c>
      <c r="F77">
        <v>10002083</v>
      </c>
      <c r="G77" s="33" t="s">
        <v>541</v>
      </c>
      <c r="H77">
        <v>10002246</v>
      </c>
      <c r="I77" s="27" t="s">
        <v>81</v>
      </c>
      <c r="J77" s="33" t="s">
        <v>233</v>
      </c>
      <c r="K77" s="33" t="s">
        <v>96</v>
      </c>
      <c r="L77" s="28" t="s">
        <v>553</v>
      </c>
      <c r="N77" s="33" t="s">
        <v>613</v>
      </c>
      <c r="Q77" s="28" t="s">
        <v>233</v>
      </c>
      <c r="R77" t="s">
        <v>614</v>
      </c>
      <c r="S77" s="42">
        <v>34326</v>
      </c>
      <c r="T77" s="39">
        <v>45131</v>
      </c>
      <c r="V77" t="s">
        <v>81</v>
      </c>
      <c r="W77" s="30">
        <v>0.22222222222222221</v>
      </c>
      <c r="X77">
        <v>0</v>
      </c>
      <c r="Y77" s="30">
        <v>0.22222222222222221</v>
      </c>
      <c r="Z77" t="s">
        <v>76</v>
      </c>
      <c r="AA77" t="s">
        <v>76</v>
      </c>
      <c r="AB77" t="s">
        <v>76</v>
      </c>
      <c r="AC77" t="s">
        <v>77</v>
      </c>
      <c r="AD77" t="s">
        <v>77</v>
      </c>
      <c r="AE77" t="s">
        <v>77</v>
      </c>
      <c r="AF77" t="s">
        <v>77</v>
      </c>
      <c r="AG77" t="str">
        <f>IFERROR(VLOOKUP(AVERAGE(VLOOKUP(AC77,'[1]Data Validation Reference'!$Y$1:$Z$3,2,FALSE),VLOOKUP(AD77,'[1]Data Validation Reference'!$Y$1:$Z$3,2,FALSE),VLOOKUP(AE77,'[1]Data Validation Reference'!$Y$1:$Z$3,2,FALSE),VLOOKUP(AF77,'[1]Data Validation Reference'!$Y$1:$Z$3,2,FALSE)),{0,"Low";1,"Medium";2,"High"},2,TRUE),"")</f>
        <v>High</v>
      </c>
      <c r="AH77" t="s">
        <v>78</v>
      </c>
      <c r="AI77" t="s">
        <v>78</v>
      </c>
      <c r="AJ77" t="s">
        <v>114</v>
      </c>
      <c r="AK77" t="str">
        <f t="array" aca="1" ref="AK77" ca="1">IFERROR(IF(AND(AH77&lt;&gt;"New Joinee",AI77&lt;&gt;"New Joinee",AJ77&lt;&gt;"New Joinee"),(_xlfn.IFS(AJ77="Star Performer",5,AJ77="High Performer",4,AJ77="Good Performer",3,AJ77="Meets Expectations",2,AJ77="Low Performer",1)*0.5)+(_xlfn.IFS(AI77="Star Performer",5,AI77="High Performer",4,AI77="Good Performer",3,AI77="Meets Expectations",2,AI77="Low Performer",1)*0.3)+(_xlfn.IFS(AH77="Star Performer",5,AH77="High Performer",4,AH77="Good Performer",3,AH77="Meets Expectations",2,AH77="Low Performer",1)*0.2),IF(AND(AH77="New Joinee",AI77&lt;&gt;"New Joinee"),(_xlfn.IFS(AJ77="Star Performer",5,AJ77="High Performer",4,AJ77="Good Performer",3,AJ77="Meets Expectations",2,AJ77="Low Performer",1)*0.675)+(_xlfn.IFS(AI77="Star Performer",5,AI77="High Performer",4,AI77="Good Performer",3,AI77="Meets Expectations",2,AI77="Low Performer",1)*0.325),_xlfn.IFS(AJ77="Star Performer",5,AJ77="High Performer",4,AJ77="Good Performer",3,AJ77="Meets Expectations",2,AJ77="Low Performer",1))),"")</f>
        <v/>
      </c>
      <c r="AL77" t="str">
        <f t="array" aca="1" ref="AL77" ca="1">IF(    AK77 = "",    "",    IFERROR(        IF(            AND(AH77 &lt;&gt; "New Joinee", AI77 &lt;&gt; "New Joinee", AJ77 &lt;&gt; "New Joinee"),            VLOOKUP(                (                    _xlfn.IFS(                        AJ77 = "Star Performer",                        5,                        AJ77 = "High Performer",                        4,                        AJ77 = "Good Performer",                        3,                        AJ77 = "Meets Expectations",                        2,                        AJ77 = "Low Performer",                        1                    ) * 0.5                ) +                    (                        _xlfn.IFS(                            AI77 = "Star Performer",                            5,                            AI77 = "High Performer",                            4,                            AI77 = "Good Performer",                            3,                            AI77 = "Meets Expectations",                            2,                            AI77 = "Low Performer",                            1                        ) * 0.3                    ) +                    (                        _xlfn.IFS(                            AH77 = "Star Performer",                            5,                            AH77 = "High Performer",                            4,                            AH77 = "Good Performer",                            3,                            AH77 = "Meets Expectations",                            2,                            AH77 = "Low Performer",                            1                        ) * 0.2                    ),                {1,"Low";2,"Medium";4,"High"},                2,                TRUE            ),            IF(                AND(AH77 = "New Joinee", AI77 &lt;&gt; "New Joinee"),                VLOOKUP(                    (                        _xlfn.IFS(                            AJ77 = "Star Performer",                            5,                            AJ77 = "High Performer",                            4,                            AJ77 = "Good Performer",                            3,                            AJ77 = "Meets Expectations",                            2,                            AJ77 = "Low Performer",                            1                        ) * 0.675                    ) +                        (                            _xlfn.IFS(                                AI77 = "Star Performer",                                5,                                AI77 = "High Performer",                                4,                                AI77 = "Good Performer",                                3,                                AI77 = "Meets Expectations",                                2,                                AI77 = "Low Performer",                                1                            ) * 0.325                        ),                    {1,"Low";2,"Medium";4,"High"},                    2,                    TRUE                ),                VLOOKUP(                    _xlfn.IFS(                        AJ77 = "Star Performer",                        5,                        AJ77 = "High Performer",                        4,                        AJ77 = "Good Performer",                        3,                        AJ77 = "Meets Expectations",                        2,                        AJ77 = "Low Performer",                        1                    ),                    {1,"Low";2,"Medium";4,"High"},                    2,                    TRUE                )            )        ),        ""    ))</f>
        <v/>
      </c>
      <c r="AM77" t="str">
        <f t="shared" ca="1" si="1"/>
        <v/>
      </c>
      <c r="AN77" t="s">
        <v>554</v>
      </c>
      <c r="AO77" t="s">
        <v>555</v>
      </c>
      <c r="AP77" t="s">
        <v>555</v>
      </c>
      <c r="AQ77" t="s">
        <v>556</v>
      </c>
      <c r="AR77" t="s">
        <v>557</v>
      </c>
      <c r="AS77" t="s">
        <v>85</v>
      </c>
      <c r="AT77" t="e">
        <f t="array" aca="1" ref="AT77" ca="1">_xlfn.IFS(AS77="Yes","G"&amp;VALUE(RIGHT(I77,1)+1),AS77="No", "NA",AS77="", "")</f>
        <v>#NAME?</v>
      </c>
      <c r="AU77" t="s">
        <v>558</v>
      </c>
      <c r="AV77" t="s">
        <v>85</v>
      </c>
      <c r="AW77" t="s">
        <v>85</v>
      </c>
      <c r="AX77" t="s">
        <v>238</v>
      </c>
      <c r="AY77" t="s">
        <v>92</v>
      </c>
      <c r="AZ77" t="s">
        <v>299</v>
      </c>
      <c r="BA77" t="s">
        <v>229</v>
      </c>
      <c r="BB77" t="s">
        <v>143</v>
      </c>
      <c r="BC77" t="s">
        <v>92</v>
      </c>
      <c r="BD77" t="s">
        <v>229</v>
      </c>
      <c r="BE77" t="s">
        <v>92</v>
      </c>
      <c r="BF77" t="s">
        <v>196</v>
      </c>
    </row>
    <row r="78" spans="1:58">
      <c r="A78" s="33">
        <v>50000055</v>
      </c>
      <c r="B78" s="40" t="s">
        <v>132</v>
      </c>
      <c r="C78" s="28" t="s">
        <v>134</v>
      </c>
      <c r="D78" s="40" t="s">
        <v>615</v>
      </c>
      <c r="E78" s="33" t="s">
        <v>187</v>
      </c>
      <c r="F78">
        <v>10002083</v>
      </c>
      <c r="G78" s="33" t="s">
        <v>541</v>
      </c>
      <c r="H78">
        <v>10002246</v>
      </c>
      <c r="I78" s="27" t="s">
        <v>81</v>
      </c>
      <c r="J78" s="33" t="s">
        <v>233</v>
      </c>
      <c r="K78" s="33" t="s">
        <v>96</v>
      </c>
      <c r="L78" s="28" t="s">
        <v>553</v>
      </c>
      <c r="N78" s="33" t="s">
        <v>422</v>
      </c>
      <c r="Q78" s="28" t="s">
        <v>233</v>
      </c>
      <c r="R78" t="s">
        <v>489</v>
      </c>
      <c r="S78" s="42">
        <v>31221</v>
      </c>
      <c r="T78" s="39">
        <v>45103</v>
      </c>
      <c r="V78" t="s">
        <v>81</v>
      </c>
      <c r="W78" s="30">
        <v>0.3</v>
      </c>
      <c r="X78">
        <v>0</v>
      </c>
      <c r="Y78" s="30">
        <v>0.3</v>
      </c>
      <c r="Z78" t="s">
        <v>76</v>
      </c>
      <c r="AA78" t="s">
        <v>76</v>
      </c>
      <c r="AB78" t="s">
        <v>76</v>
      </c>
      <c r="AC78" t="s">
        <v>77</v>
      </c>
      <c r="AD78" t="s">
        <v>77</v>
      </c>
      <c r="AE78" t="s">
        <v>77</v>
      </c>
      <c r="AF78" t="s">
        <v>77</v>
      </c>
      <c r="AG78" t="str">
        <f>IFERROR(VLOOKUP(AVERAGE(VLOOKUP(AC78,'[1]Data Validation Reference'!$Y$1:$Z$3,2,FALSE),VLOOKUP(AD78,'[1]Data Validation Reference'!$Y$1:$Z$3,2,FALSE),VLOOKUP(AE78,'[1]Data Validation Reference'!$Y$1:$Z$3,2,FALSE),VLOOKUP(AF78,'[1]Data Validation Reference'!$Y$1:$Z$3,2,FALSE)),{0,"Low";1,"Medium";2,"High"},2,TRUE),"")</f>
        <v>High</v>
      </c>
      <c r="AH78" t="s">
        <v>78</v>
      </c>
      <c r="AI78" t="s">
        <v>78</v>
      </c>
      <c r="AJ78" t="s">
        <v>211</v>
      </c>
      <c r="AK78" t="str">
        <f t="array" aca="1" ref="AK78" ca="1">IFERROR(IF(AND(AH78&lt;&gt;"New Joinee",AI78&lt;&gt;"New Joinee",AJ78&lt;&gt;"New Joinee"),(_xlfn.IFS(AJ78="Star Performer",5,AJ78="High Performer",4,AJ78="Good Performer",3,AJ78="Meets Expectations",2,AJ78="Low Performer",1)*0.5)+(_xlfn.IFS(AI78="Star Performer",5,AI78="High Performer",4,AI78="Good Performer",3,AI78="Meets Expectations",2,AI78="Low Performer",1)*0.3)+(_xlfn.IFS(AH78="Star Performer",5,AH78="High Performer",4,AH78="Good Performer",3,AH78="Meets Expectations",2,AH78="Low Performer",1)*0.2),IF(AND(AH78="New Joinee",AI78&lt;&gt;"New Joinee"),(_xlfn.IFS(AJ78="Star Performer",5,AJ78="High Performer",4,AJ78="Good Performer",3,AJ78="Meets Expectations",2,AJ78="Low Performer",1)*0.675)+(_xlfn.IFS(AI78="Star Performer",5,AI78="High Performer",4,AI78="Good Performer",3,AI78="Meets Expectations",2,AI78="Low Performer",1)*0.325),_xlfn.IFS(AJ78="Star Performer",5,AJ78="High Performer",4,AJ78="Good Performer",3,AJ78="Meets Expectations",2,AJ78="Low Performer",1))),"")</f>
        <v/>
      </c>
      <c r="AL78" t="str">
        <f t="array" aca="1" ref="AL78" ca="1">IF(    AK78 = "",    "",    IFERROR(        IF(            AND(AH78 &lt;&gt; "New Joinee", AI78 &lt;&gt; "New Joinee", AJ78 &lt;&gt; "New Joinee"),            VLOOKUP(                (                    _xlfn.IFS(                        AJ78 = "Star Performer",                        5,                        AJ78 = "High Performer",                        4,                        AJ78 = "Good Performer",                        3,                        AJ78 = "Meets Expectations",                        2,                        AJ78 = "Low Performer",                        1                    ) * 0.5                ) +                    (                        _xlfn.IFS(                            AI78 = "Star Performer",                            5,                            AI78 = "High Performer",                            4,                            AI78 = "Good Performer",                            3,                            AI78 = "Meets Expectations",                            2,                            AI78 = "Low Performer",                            1                        ) * 0.3                    ) +                    (                        _xlfn.IFS(                            AH78 = "Star Performer",                            5,                            AH78 = "High Performer",                            4,                            AH78 = "Good Performer",                            3,                            AH78 = "Meets Expectations",                            2,                            AH78 = "Low Performer",                            1                        ) * 0.2                    ),                {1,"Low";2,"Medium";4,"High"},                2,                TRUE            ),            IF(                AND(AH78 = "New Joinee", AI78 &lt;&gt; "New Joinee"),                VLOOKUP(                    (                        _xlfn.IFS(                            AJ78 = "Star Performer",                            5,                            AJ78 = "High Performer",                            4,                            AJ78 = "Good Performer",                            3,                            AJ78 = "Meets Expectations",                            2,                            AJ78 = "Low Performer",                            1                        ) * 0.675                    ) +                        (                            _xlfn.IFS(                                AI78 = "Star Performer",                                5,                                AI78 = "High Performer",                                4,                                AI78 = "Good Performer",                                3,                                AI78 = "Meets Expectations",                                2,                                AI78 = "Low Performer",                                1                            ) * 0.325                        ),                    {1,"Low";2,"Medium";4,"High"},                    2,                    TRUE                ),                VLOOKUP(                    _xlfn.IFS(                        AJ78 = "Star Performer",                        5,                        AJ78 = "High Performer",                        4,                        AJ78 = "Good Performer",                        3,                        AJ78 = "Meets Expectations",                        2,                        AJ78 = "Low Performer",                        1                    ),                    {1,"Low";2,"Medium";4,"High"},                    2,                    TRUE                )            )        ),        ""    ))</f>
        <v/>
      </c>
      <c r="AM78" t="str">
        <f t="shared" ca="1" si="1"/>
        <v/>
      </c>
      <c r="AN78" t="s">
        <v>554</v>
      </c>
      <c r="AO78" t="s">
        <v>555</v>
      </c>
      <c r="AP78" t="s">
        <v>555</v>
      </c>
      <c r="AQ78" t="s">
        <v>556</v>
      </c>
      <c r="AR78" t="s">
        <v>557</v>
      </c>
      <c r="AS78" t="s">
        <v>85</v>
      </c>
      <c r="AT78" t="e">
        <f t="array" aca="1" ref="AT78" ca="1">_xlfn.IFS(AS78="Yes","G"&amp;VALUE(RIGHT(I78,1)+1),AS78="No", "NA",AS78="", "")</f>
        <v>#NAME?</v>
      </c>
      <c r="AU78" t="s">
        <v>558</v>
      </c>
      <c r="AV78" t="s">
        <v>85</v>
      </c>
      <c r="AW78" t="s">
        <v>85</v>
      </c>
      <c r="AX78" t="s">
        <v>141</v>
      </c>
      <c r="AY78" t="s">
        <v>92</v>
      </c>
      <c r="AZ78" t="s">
        <v>299</v>
      </c>
      <c r="BA78" t="s">
        <v>354</v>
      </c>
      <c r="BB78" t="s">
        <v>279</v>
      </c>
      <c r="BC78" t="s">
        <v>92</v>
      </c>
      <c r="BD78" t="s">
        <v>354</v>
      </c>
      <c r="BE78" t="s">
        <v>92</v>
      </c>
      <c r="BF78" t="s">
        <v>230</v>
      </c>
    </row>
    <row r="79" spans="1:58">
      <c r="A79" s="33">
        <v>50000058</v>
      </c>
      <c r="B79" s="40" t="s">
        <v>143</v>
      </c>
      <c r="C79" s="25" t="s">
        <v>134</v>
      </c>
      <c r="D79" s="40" t="s">
        <v>616</v>
      </c>
      <c r="E79" s="33" t="s">
        <v>187</v>
      </c>
      <c r="F79">
        <v>10002083</v>
      </c>
      <c r="G79" s="33" t="s">
        <v>541</v>
      </c>
      <c r="H79">
        <v>10002246</v>
      </c>
      <c r="I79" s="27" t="s">
        <v>81</v>
      </c>
      <c r="J79" s="33" t="s">
        <v>233</v>
      </c>
      <c r="K79" s="33" t="s">
        <v>96</v>
      </c>
      <c r="L79" s="28" t="s">
        <v>553</v>
      </c>
      <c r="N79" s="33" t="s">
        <v>467</v>
      </c>
      <c r="Q79" s="28" t="s">
        <v>233</v>
      </c>
      <c r="R79" t="s">
        <v>617</v>
      </c>
      <c r="S79" s="42">
        <v>37681</v>
      </c>
      <c r="T79" s="39">
        <v>45119</v>
      </c>
      <c r="V79" t="s">
        <v>81</v>
      </c>
      <c r="W79" s="30">
        <v>0.25555555555555554</v>
      </c>
      <c r="X79">
        <v>0</v>
      </c>
      <c r="Y79" s="30">
        <v>0.25555555555555554</v>
      </c>
      <c r="Z79" t="s">
        <v>76</v>
      </c>
      <c r="AA79" t="s">
        <v>76</v>
      </c>
      <c r="AB79" t="s">
        <v>76</v>
      </c>
      <c r="AC79" t="s">
        <v>77</v>
      </c>
      <c r="AD79" t="s">
        <v>77</v>
      </c>
      <c r="AE79" t="s">
        <v>77</v>
      </c>
      <c r="AF79" t="s">
        <v>77</v>
      </c>
      <c r="AG79" t="str">
        <f>IFERROR(VLOOKUP(AVERAGE(VLOOKUP(AC79,'[1]Data Validation Reference'!$Y$1:$Z$3,2,FALSE),VLOOKUP(AD79,'[1]Data Validation Reference'!$Y$1:$Z$3,2,FALSE),VLOOKUP(AE79,'[1]Data Validation Reference'!$Y$1:$Z$3,2,FALSE),VLOOKUP(AF79,'[1]Data Validation Reference'!$Y$1:$Z$3,2,FALSE)),{0,"Low";1,"Medium";2,"High"},2,TRUE),"")</f>
        <v>High</v>
      </c>
      <c r="AH79" t="s">
        <v>78</v>
      </c>
      <c r="AI79" t="s">
        <v>78</v>
      </c>
      <c r="AJ79" t="s">
        <v>100</v>
      </c>
      <c r="AK79" t="str">
        <f t="array" aca="1" ref="AK79" ca="1">IFERROR(IF(AND(AH79&lt;&gt;"New Joinee",AI79&lt;&gt;"New Joinee",AJ79&lt;&gt;"New Joinee"),(_xlfn.IFS(AJ79="Star Performer",5,AJ79="High Performer",4,AJ79="Good Performer",3,AJ79="Meets Expectations",2,AJ79="Low Performer",1)*0.5)+(_xlfn.IFS(AI79="Star Performer",5,AI79="High Performer",4,AI79="Good Performer",3,AI79="Meets Expectations",2,AI79="Low Performer",1)*0.3)+(_xlfn.IFS(AH79="Star Performer",5,AH79="High Performer",4,AH79="Good Performer",3,AH79="Meets Expectations",2,AH79="Low Performer",1)*0.2),IF(AND(AH79="New Joinee",AI79&lt;&gt;"New Joinee"),(_xlfn.IFS(AJ79="Star Performer",5,AJ79="High Performer",4,AJ79="Good Performer",3,AJ79="Meets Expectations",2,AJ79="Low Performer",1)*0.675)+(_xlfn.IFS(AI79="Star Performer",5,AI79="High Performer",4,AI79="Good Performer",3,AI79="Meets Expectations",2,AI79="Low Performer",1)*0.325),_xlfn.IFS(AJ79="Star Performer",5,AJ79="High Performer",4,AJ79="Good Performer",3,AJ79="Meets Expectations",2,AJ79="Low Performer",1))),"")</f>
        <v/>
      </c>
      <c r="AL79" t="str">
        <f t="array" aca="1" ref="AL79" ca="1">IF(    AK79 = "",    "",    IFERROR(        IF(            AND(AH79 &lt;&gt; "New Joinee", AI79 &lt;&gt; "New Joinee", AJ79 &lt;&gt; "New Joinee"),            VLOOKUP(                (                    _xlfn.IFS(                        AJ79 = "Star Performer",                        5,                        AJ79 = "High Performer",                        4,                        AJ79 = "Good Performer",                        3,                        AJ79 = "Meets Expectations",                        2,                        AJ79 = "Low Performer",                        1                    ) * 0.5                ) +                    (                        _xlfn.IFS(                            AI79 = "Star Performer",                            5,                            AI79 = "High Performer",                            4,                            AI79 = "Good Performer",                            3,                            AI79 = "Meets Expectations",                            2,                            AI79 = "Low Performer",                            1                        ) * 0.3                    ) +                    (                        _xlfn.IFS(                            AH79 = "Star Performer",                            5,                            AH79 = "High Performer",                            4,                            AH79 = "Good Performer",                            3,                            AH79 = "Meets Expectations",                            2,                            AH79 = "Low Performer",                            1                        ) * 0.2                    ),                {1,"Low";2,"Medium";4,"High"},                2,                TRUE            ),            IF(                AND(AH79 = "New Joinee", AI79 &lt;&gt; "New Joinee"),                VLOOKUP(                    (                        _xlfn.IFS(                            AJ79 = "Star Performer",                            5,                            AJ79 = "High Performer",                            4,                            AJ79 = "Good Performer",                            3,                            AJ79 = "Meets Expectations",                            2,                            AJ79 = "Low Performer",                            1                        ) * 0.675                    ) +                        (                            _xlfn.IFS(                                AI79 = "Star Performer",                                5,                                AI79 = "High Performer",                                4,                                AI79 = "Good Performer",                                3,                                AI79 = "Meets Expectations",                                2,                                AI79 = "Low Performer",                                1                            ) * 0.325                        ),                    {1,"Low";2,"Medium";4,"High"},                    2,                    TRUE                ),                VLOOKUP(                    _xlfn.IFS(                        AJ79 = "Star Performer",                        5,                        AJ79 = "High Performer",                        4,                        AJ79 = "Good Performer",                        3,                        AJ79 = "Meets Expectations",                        2,                        AJ79 = "Low Performer",                        1                    ),                    {1,"Low";2,"Medium";4,"High"},                    2,                    TRUE                )            )        ),        ""    ))</f>
        <v/>
      </c>
      <c r="AM79" t="str">
        <f t="shared" ca="1" si="1"/>
        <v/>
      </c>
      <c r="AN79" t="s">
        <v>554</v>
      </c>
      <c r="AO79" t="s">
        <v>555</v>
      </c>
      <c r="AP79" t="s">
        <v>555</v>
      </c>
      <c r="AQ79" t="s">
        <v>556</v>
      </c>
      <c r="AR79" t="s">
        <v>557</v>
      </c>
      <c r="AS79" t="s">
        <v>85</v>
      </c>
      <c r="AT79" t="e">
        <f t="array" aca="1" ref="AT79" ca="1">_xlfn.IFS(AS79="Yes","G"&amp;VALUE(RIGHT(I79,1)+1),AS79="No", "NA",AS79="", "")</f>
        <v>#NAME?</v>
      </c>
      <c r="AU79" t="s">
        <v>558</v>
      </c>
      <c r="AV79" t="s">
        <v>85</v>
      </c>
      <c r="AW79" t="s">
        <v>85</v>
      </c>
      <c r="AX79" t="s">
        <v>618</v>
      </c>
      <c r="AY79" t="s">
        <v>92</v>
      </c>
      <c r="AZ79" t="s">
        <v>299</v>
      </c>
      <c r="BA79" t="s">
        <v>172</v>
      </c>
      <c r="BB79" t="s">
        <v>279</v>
      </c>
      <c r="BC79" t="s">
        <v>92</v>
      </c>
      <c r="BD79" t="s">
        <v>172</v>
      </c>
      <c r="BE79" t="s">
        <v>92</v>
      </c>
      <c r="BF79" t="s">
        <v>93</v>
      </c>
    </row>
    <row r="80" spans="1:58" ht="24">
      <c r="A80" s="33">
        <v>10002527</v>
      </c>
      <c r="B80" s="40" t="s">
        <v>204</v>
      </c>
      <c r="C80" s="25" t="s">
        <v>134</v>
      </c>
      <c r="D80" s="47" t="s">
        <v>619</v>
      </c>
      <c r="E80" s="35" t="s">
        <v>187</v>
      </c>
      <c r="F80">
        <v>10002083</v>
      </c>
      <c r="G80" s="33" t="s">
        <v>541</v>
      </c>
      <c r="H80">
        <v>10002246</v>
      </c>
      <c r="I80" s="33" t="s">
        <v>176</v>
      </c>
      <c r="J80" s="33" t="s">
        <v>569</v>
      </c>
      <c r="K80" s="33" t="s">
        <v>96</v>
      </c>
      <c r="L80" s="28" t="s">
        <v>553</v>
      </c>
      <c r="N80" s="33" t="s">
        <v>428</v>
      </c>
      <c r="Q80" s="28" t="s">
        <v>72</v>
      </c>
      <c r="R80" t="s">
        <v>620</v>
      </c>
      <c r="S80" s="38">
        <v>31024</v>
      </c>
      <c r="T80" s="39">
        <v>45096</v>
      </c>
      <c r="V80" t="s">
        <v>621</v>
      </c>
      <c r="W80" s="30">
        <v>0.31944444444444442</v>
      </c>
      <c r="X80">
        <v>7</v>
      </c>
      <c r="Y80" s="30">
        <v>7.3194444444444446</v>
      </c>
      <c r="Z80" t="s">
        <v>77</v>
      </c>
      <c r="AA80" t="s">
        <v>76</v>
      </c>
      <c r="AB80" t="s">
        <v>77</v>
      </c>
      <c r="AC80" t="s">
        <v>77</v>
      </c>
      <c r="AD80" t="s">
        <v>77</v>
      </c>
      <c r="AE80" t="s">
        <v>77</v>
      </c>
      <c r="AF80" t="s">
        <v>77</v>
      </c>
      <c r="AG80" t="str">
        <f>IFERROR(VLOOKUP(AVERAGE(VLOOKUP(AC80,'[1]Data Validation Reference'!$Y$1:$Z$3,2,FALSE),VLOOKUP(AD80,'[1]Data Validation Reference'!$Y$1:$Z$3,2,FALSE),VLOOKUP(AE80,'[1]Data Validation Reference'!$Y$1:$Z$3,2,FALSE),VLOOKUP(AF80,'[1]Data Validation Reference'!$Y$1:$Z$3,2,FALSE)),{0,"Low";1,"Medium";2,"High"},2,TRUE),"")</f>
        <v>High</v>
      </c>
      <c r="AH80" t="s">
        <v>78</v>
      </c>
      <c r="AI80" t="s">
        <v>78</v>
      </c>
      <c r="AJ80" t="s">
        <v>79</v>
      </c>
      <c r="AK80" t="str">
        <f t="array" aca="1" ref="AK80" ca="1">IFERROR(IF(AND(AH80&lt;&gt;"New Joinee",AI80&lt;&gt;"New Joinee",AJ80&lt;&gt;"New Joinee"),(_xlfn.IFS(AJ80="Star Performer",5,AJ80="High Performer",4,AJ80="Good Performer",3,AJ80="Meets Expectations",2,AJ80="Low Performer",1)*0.5)+(_xlfn.IFS(AI80="Star Performer",5,AI80="High Performer",4,AI80="Good Performer",3,AI80="Meets Expectations",2,AI80="Low Performer",1)*0.3)+(_xlfn.IFS(AH80="Star Performer",5,AH80="High Performer",4,AH80="Good Performer",3,AH80="Meets Expectations",2,AH80="Low Performer",1)*0.2),IF(AND(AH80="New Joinee",AI80&lt;&gt;"New Joinee"),(_xlfn.IFS(AJ80="Star Performer",5,AJ80="High Performer",4,AJ80="Good Performer",3,AJ80="Meets Expectations",2,AJ80="Low Performer",1)*0.675)+(_xlfn.IFS(AI80="Star Performer",5,AI80="High Performer",4,AI80="Good Performer",3,AI80="Meets Expectations",2,AI80="Low Performer",1)*0.325),_xlfn.IFS(AJ80="Star Performer",5,AJ80="High Performer",4,AJ80="Good Performer",3,AJ80="Meets Expectations",2,AJ80="Low Performer",1))),"")</f>
        <v/>
      </c>
      <c r="AL80" t="str">
        <f t="array" aca="1" ref="AL80" ca="1">IF(    AK80 = "",    "",    IFERROR(        IF(            AND(AH80 &lt;&gt; "New Joinee", AI80 &lt;&gt; "New Joinee", AJ80 &lt;&gt; "New Joinee"),            VLOOKUP(                (                    _xlfn.IFS(                        AJ80 = "Star Performer",                        5,                        AJ80 = "High Performer",                        4,                        AJ80 = "Good Performer",                        3,                        AJ80 = "Meets Expectations",                        2,                        AJ80 = "Low Performer",                        1                    ) * 0.5                ) +                    (                        _xlfn.IFS(                            AI80 = "Star Performer",                            5,                            AI80 = "High Performer",                            4,                            AI80 = "Good Performer",                            3,                            AI80 = "Meets Expectations",                            2,                            AI80 = "Low Performer",                            1                        ) * 0.3                    ) +                    (                        _xlfn.IFS(                            AH80 = "Star Performer",                            5,                            AH80 = "High Performer",                            4,                            AH80 = "Good Performer",                            3,                            AH80 = "Meets Expectations",                            2,                            AH80 = "Low Performer",                            1                        ) * 0.2                    ),                {1,"Low";2,"Medium";4,"High"},                2,                TRUE            ),            IF(                AND(AH80 = "New Joinee", AI80 &lt;&gt; "New Joinee"),                VLOOKUP(                    (                        _xlfn.IFS(                            AJ80 = "Star Performer",                            5,                            AJ80 = "High Performer",                            4,                            AJ80 = "Good Performer",                            3,                            AJ80 = "Meets Expectations",                            2,                            AJ80 = "Low Performer",                            1                        ) * 0.675                    ) +                        (                            _xlfn.IFS(                                AI80 = "Star Performer",                                5,                                AI80 = "High Performer",                                4,                                AI80 = "Good Performer",                                3,                                AI80 = "Meets Expectations",                                2,                                AI80 = "Low Performer",                                1                            ) * 0.325                        ),                    {1,"Low";2,"Medium";4,"High"},                    2,                    TRUE                ),                VLOOKUP(                    _xlfn.IFS(                        AJ80 = "Star Performer",                        5,                        AJ80 = "High Performer",                        4,                        AJ80 = "Good Performer",                        3,                        AJ80 = "Meets Expectations",                        2,                        AJ80 = "Low Performer",                        1                    ),                    {1,"Low";2,"Medium";4,"High"},                    2,                    TRUE                )            )        ),        ""    ))</f>
        <v/>
      </c>
      <c r="AM80" t="str">
        <f t="shared" ca="1" si="1"/>
        <v/>
      </c>
      <c r="AN80" t="s">
        <v>554</v>
      </c>
      <c r="AO80" t="s">
        <v>555</v>
      </c>
      <c r="AP80" t="s">
        <v>555</v>
      </c>
      <c r="AQ80" t="s">
        <v>556</v>
      </c>
      <c r="AR80" t="s">
        <v>557</v>
      </c>
      <c r="AS80" t="s">
        <v>85</v>
      </c>
      <c r="AT80" t="e">
        <f t="array" aca="1" ref="AT80" ca="1">_xlfn.IFS(AS80="Yes","G"&amp;VALUE(RIGHT(I80,1)+1),AS80="No", "NA",AS80="", "")</f>
        <v>#NAME?</v>
      </c>
      <c r="AU80" t="s">
        <v>558</v>
      </c>
      <c r="AV80" t="s">
        <v>85</v>
      </c>
      <c r="AW80" t="s">
        <v>85</v>
      </c>
      <c r="AX80" t="s">
        <v>118</v>
      </c>
      <c r="AY80" t="s">
        <v>92</v>
      </c>
      <c r="AZ80" t="s">
        <v>382</v>
      </c>
      <c r="BA80" t="s">
        <v>144</v>
      </c>
      <c r="BB80" t="s">
        <v>279</v>
      </c>
      <c r="BC80" t="s">
        <v>92</v>
      </c>
      <c r="BD80" t="s">
        <v>144</v>
      </c>
      <c r="BE80" t="s">
        <v>92</v>
      </c>
      <c r="BF80" t="s">
        <v>293</v>
      </c>
    </row>
    <row r="81" spans="1:58" ht="24">
      <c r="A81" s="33">
        <v>10002528</v>
      </c>
      <c r="B81" s="40" t="s">
        <v>195</v>
      </c>
      <c r="C81" s="25" t="s">
        <v>64</v>
      </c>
      <c r="D81" s="47" t="s">
        <v>622</v>
      </c>
      <c r="E81" s="35" t="s">
        <v>187</v>
      </c>
      <c r="F81">
        <v>10002083</v>
      </c>
      <c r="G81" s="33" t="s">
        <v>541</v>
      </c>
      <c r="H81">
        <v>10002246</v>
      </c>
      <c r="I81" s="33" t="s">
        <v>176</v>
      </c>
      <c r="J81" s="33" t="s">
        <v>569</v>
      </c>
      <c r="K81" s="33" t="s">
        <v>96</v>
      </c>
      <c r="L81" s="28" t="s">
        <v>553</v>
      </c>
      <c r="N81" s="33" t="s">
        <v>623</v>
      </c>
      <c r="Q81" s="28" t="s">
        <v>72</v>
      </c>
      <c r="R81" t="s">
        <v>624</v>
      </c>
      <c r="S81" s="49">
        <v>33256</v>
      </c>
      <c r="T81" s="39">
        <v>45096</v>
      </c>
      <c r="V81" t="s">
        <v>625</v>
      </c>
      <c r="W81" s="30">
        <v>0.31944444444444442</v>
      </c>
      <c r="X81">
        <v>11</v>
      </c>
      <c r="Y81" s="30">
        <v>11.319444444444445</v>
      </c>
      <c r="Z81" t="s">
        <v>77</v>
      </c>
      <c r="AA81" t="s">
        <v>76</v>
      </c>
      <c r="AB81" t="s">
        <v>77</v>
      </c>
      <c r="AC81" t="s">
        <v>77</v>
      </c>
      <c r="AD81" t="s">
        <v>77</v>
      </c>
      <c r="AE81" t="s">
        <v>77</v>
      </c>
      <c r="AF81" t="s">
        <v>77</v>
      </c>
      <c r="AG81" t="str">
        <f>IFERROR(VLOOKUP(AVERAGE(VLOOKUP(AC81,'[1]Data Validation Reference'!$Y$1:$Z$3,2,FALSE),VLOOKUP(AD81,'[1]Data Validation Reference'!$Y$1:$Z$3,2,FALSE),VLOOKUP(AE81,'[1]Data Validation Reference'!$Y$1:$Z$3,2,FALSE),VLOOKUP(AF81,'[1]Data Validation Reference'!$Y$1:$Z$3,2,FALSE)),{0,"Low";1,"Medium";2,"High"},2,TRUE),"")</f>
        <v>High</v>
      </c>
      <c r="AH81" t="s">
        <v>78</v>
      </c>
      <c r="AI81" t="s">
        <v>78</v>
      </c>
      <c r="AJ81" t="s">
        <v>113</v>
      </c>
      <c r="AK81" t="str">
        <f t="array" aca="1" ref="AK81" ca="1">IFERROR(IF(AND(AH81&lt;&gt;"New Joinee",AI81&lt;&gt;"New Joinee",AJ81&lt;&gt;"New Joinee"),(_xlfn.IFS(AJ81="Star Performer",5,AJ81="High Performer",4,AJ81="Good Performer",3,AJ81="Meets Expectations",2,AJ81="Low Performer",1)*0.5)+(_xlfn.IFS(AI81="Star Performer",5,AI81="High Performer",4,AI81="Good Performer",3,AI81="Meets Expectations",2,AI81="Low Performer",1)*0.3)+(_xlfn.IFS(AH81="Star Performer",5,AH81="High Performer",4,AH81="Good Performer",3,AH81="Meets Expectations",2,AH81="Low Performer",1)*0.2),IF(AND(AH81="New Joinee",AI81&lt;&gt;"New Joinee"),(_xlfn.IFS(AJ81="Star Performer",5,AJ81="High Performer",4,AJ81="Good Performer",3,AJ81="Meets Expectations",2,AJ81="Low Performer",1)*0.675)+(_xlfn.IFS(AI81="Star Performer",5,AI81="High Performer",4,AI81="Good Performer",3,AI81="Meets Expectations",2,AI81="Low Performer",1)*0.325),_xlfn.IFS(AJ81="Star Performer",5,AJ81="High Performer",4,AJ81="Good Performer",3,AJ81="Meets Expectations",2,AJ81="Low Performer",1))),"")</f>
        <v/>
      </c>
      <c r="AL81" t="str">
        <f t="array" aca="1" ref="AL81" ca="1">IF(    AK81 = "",    "",    IFERROR(        IF(            AND(AH81 &lt;&gt; "New Joinee", AI81 &lt;&gt; "New Joinee", AJ81 &lt;&gt; "New Joinee"),            VLOOKUP(                (                    _xlfn.IFS(                        AJ81 = "Star Performer",                        5,                        AJ81 = "High Performer",                        4,                        AJ81 = "Good Performer",                        3,                        AJ81 = "Meets Expectations",                        2,                        AJ81 = "Low Performer",                        1                    ) * 0.5                ) +                    (                        _xlfn.IFS(                            AI81 = "Star Performer",                            5,                            AI81 = "High Performer",                            4,                            AI81 = "Good Performer",                            3,                            AI81 = "Meets Expectations",                            2,                            AI81 = "Low Performer",                            1                        ) * 0.3                    ) +                    (                        _xlfn.IFS(                            AH81 = "Star Performer",                            5,                            AH81 = "High Performer",                            4,                            AH81 = "Good Performer",                            3,                            AH81 = "Meets Expectations",                            2,                            AH81 = "Low Performer",                            1                        ) * 0.2                    ),                {1,"Low";2,"Medium";4,"High"},                2,                TRUE            ),            IF(                AND(AH81 = "New Joinee", AI81 &lt;&gt; "New Joinee"),                VLOOKUP(                    (                        _xlfn.IFS(                            AJ81 = "Star Performer",                            5,                            AJ81 = "High Performer",                            4,                            AJ81 = "Good Performer",                            3,                            AJ81 = "Meets Expectations",                            2,                            AJ81 = "Low Performer",                            1                        ) * 0.675                    ) +                        (                            _xlfn.IFS(                                AI81 = "Star Performer",                                5,                                AI81 = "High Performer",                                4,                                AI81 = "Good Performer",                                3,                                AI81 = "Meets Expectations",                                2,                                AI81 = "Low Performer",                                1                            ) * 0.325                        ),                    {1,"Low";2,"Medium";4,"High"},                    2,                    TRUE                ),                VLOOKUP(                    _xlfn.IFS(                        AJ81 = "Star Performer",                        5,                        AJ81 = "High Performer",                        4,                        AJ81 = "Good Performer",                        3,                        AJ81 = "Meets Expectations",                        2,                        AJ81 = "Low Performer",                        1                    ),                    {1,"Low";2,"Medium";4,"High"},                    2,                    TRUE                )            )        ),        ""    ))</f>
        <v/>
      </c>
      <c r="AM81" t="str">
        <f t="shared" ca="1" si="1"/>
        <v/>
      </c>
      <c r="AN81" t="s">
        <v>554</v>
      </c>
      <c r="AO81" t="s">
        <v>555</v>
      </c>
      <c r="AP81" t="s">
        <v>555</v>
      </c>
      <c r="AQ81" t="s">
        <v>556</v>
      </c>
      <c r="AR81" t="s">
        <v>557</v>
      </c>
      <c r="AS81" t="s">
        <v>85</v>
      </c>
      <c r="AT81" t="e">
        <f t="array" aca="1" ref="AT81" ca="1">_xlfn.IFS(AS81="Yes","G"&amp;VALUE(RIGHT(I81,1)+1),AS81="No", "NA",AS81="", "")</f>
        <v>#NAME?</v>
      </c>
      <c r="AU81" t="s">
        <v>558</v>
      </c>
      <c r="AV81" t="s">
        <v>85</v>
      </c>
      <c r="AW81" t="s">
        <v>85</v>
      </c>
      <c r="AX81" t="s">
        <v>118</v>
      </c>
      <c r="AY81" t="s">
        <v>92</v>
      </c>
      <c r="AZ81" t="s">
        <v>464</v>
      </c>
      <c r="BA81" t="s">
        <v>288</v>
      </c>
      <c r="BB81" t="s">
        <v>386</v>
      </c>
      <c r="BC81" t="s">
        <v>92</v>
      </c>
      <c r="BD81" t="s">
        <v>288</v>
      </c>
      <c r="BE81" t="s">
        <v>92</v>
      </c>
      <c r="BF81" t="s">
        <v>230</v>
      </c>
    </row>
    <row r="82" spans="1:58">
      <c r="A82" s="27">
        <v>10002479</v>
      </c>
      <c r="B82" s="40" t="s">
        <v>304</v>
      </c>
      <c r="C82" s="28" t="s">
        <v>134</v>
      </c>
      <c r="D82" s="27" t="s">
        <v>626</v>
      </c>
      <c r="E82" s="27" t="s">
        <v>627</v>
      </c>
      <c r="F82">
        <v>10002232</v>
      </c>
      <c r="G82" s="27" t="s">
        <v>541</v>
      </c>
      <c r="H82">
        <v>10002246</v>
      </c>
      <c r="I82" s="27" t="s">
        <v>136</v>
      </c>
      <c r="J82" s="27" t="s">
        <v>562</v>
      </c>
      <c r="K82" s="27" t="s">
        <v>96</v>
      </c>
      <c r="L82" s="28" t="s">
        <v>553</v>
      </c>
      <c r="N82" s="33" t="s">
        <v>628</v>
      </c>
      <c r="Q82" s="28" t="s">
        <v>72</v>
      </c>
      <c r="R82" t="s">
        <v>629</v>
      </c>
      <c r="S82" s="32">
        <v>31319</v>
      </c>
      <c r="T82" s="32">
        <v>44949</v>
      </c>
      <c r="V82" t="s">
        <v>630</v>
      </c>
      <c r="W82" s="30">
        <v>0.72499999999999998</v>
      </c>
      <c r="X82">
        <v>5.7</v>
      </c>
      <c r="Y82" s="30">
        <v>6.4249999999999998</v>
      </c>
      <c r="Z82" t="s">
        <v>76</v>
      </c>
      <c r="AA82" t="s">
        <v>76</v>
      </c>
      <c r="AB82" t="s">
        <v>76</v>
      </c>
      <c r="AC82" t="s">
        <v>77</v>
      </c>
      <c r="AD82" t="s">
        <v>77</v>
      </c>
      <c r="AE82" t="s">
        <v>77</v>
      </c>
      <c r="AF82" t="s">
        <v>77</v>
      </c>
      <c r="AG82" t="str">
        <f>IFERROR(VLOOKUP(AVERAGE(VLOOKUP(AC82,'[1]Data Validation Reference'!$Y$1:$Z$3,2,FALSE),VLOOKUP(AD82,'[1]Data Validation Reference'!$Y$1:$Z$3,2,FALSE),VLOOKUP(AE82,'[1]Data Validation Reference'!$Y$1:$Z$3,2,FALSE),VLOOKUP(AF82,'[1]Data Validation Reference'!$Y$1:$Z$3,2,FALSE)),{0,"Low";1,"Medium";2,"High"},2,TRUE),"")</f>
        <v>High</v>
      </c>
      <c r="AH82" t="s">
        <v>78</v>
      </c>
      <c r="AI82" t="s">
        <v>78</v>
      </c>
      <c r="AJ82" t="s">
        <v>79</v>
      </c>
      <c r="AK82" t="str">
        <f t="array" aca="1" ref="AK82" ca="1">IFERROR(IF(AND(AH82&lt;&gt;"New Joinee",AI82&lt;&gt;"New Joinee",AJ82&lt;&gt;"New Joinee"),(_xlfn.IFS(AJ82="Star Performer",5,AJ82="High Performer",4,AJ82="Good Performer",3,AJ82="Meets Expectations",2,AJ82="Low Performer",1)*0.5)+(_xlfn.IFS(AI82="Star Performer",5,AI82="High Performer",4,AI82="Good Performer",3,AI82="Meets Expectations",2,AI82="Low Performer",1)*0.3)+(_xlfn.IFS(AH82="Star Performer",5,AH82="High Performer",4,AH82="Good Performer",3,AH82="Meets Expectations",2,AH82="Low Performer",1)*0.2),IF(AND(AH82="New Joinee",AI82&lt;&gt;"New Joinee"),(_xlfn.IFS(AJ82="Star Performer",5,AJ82="High Performer",4,AJ82="Good Performer",3,AJ82="Meets Expectations",2,AJ82="Low Performer",1)*0.675)+(_xlfn.IFS(AI82="Star Performer",5,AI82="High Performer",4,AI82="Good Performer",3,AI82="Meets Expectations",2,AI82="Low Performer",1)*0.325),_xlfn.IFS(AJ82="Star Performer",5,AJ82="High Performer",4,AJ82="Good Performer",3,AJ82="Meets Expectations",2,AJ82="Low Performer",1))),"")</f>
        <v/>
      </c>
      <c r="AL82" t="str">
        <f t="array" aca="1" ref="AL82" ca="1">IF(    AK82 = "",    "",    IFERROR(        IF(            AND(AH82 &lt;&gt; "New Joinee", AI82 &lt;&gt; "New Joinee", AJ82 &lt;&gt; "New Joinee"),            VLOOKUP(                (                    _xlfn.IFS(                        AJ82 = "Star Performer",                        5,                        AJ82 = "High Performer",                        4,                        AJ82 = "Good Performer",                        3,                        AJ82 = "Meets Expectations",                        2,                        AJ82 = "Low Performer",                        1                    ) * 0.5                ) +                    (                        _xlfn.IFS(                            AI82 = "Star Performer",                            5,                            AI82 = "High Performer",                            4,                            AI82 = "Good Performer",                            3,                            AI82 = "Meets Expectations",                            2,                            AI82 = "Low Performer",                            1                        ) * 0.3                    ) +                    (                        _xlfn.IFS(                            AH82 = "Star Performer",                            5,                            AH82 = "High Performer",                            4,                            AH82 = "Good Performer",                            3,                            AH82 = "Meets Expectations",                            2,                            AH82 = "Low Performer",                            1                        ) * 0.2                    ),                {1,"Low";2,"Medium";4,"High"},                2,                TRUE            ),            IF(                AND(AH82 = "New Joinee", AI82 &lt;&gt; "New Joinee"),                VLOOKUP(                    (                        _xlfn.IFS(                            AJ82 = "Star Performer",                            5,                            AJ82 = "High Performer",                            4,                            AJ82 = "Good Performer",                            3,                            AJ82 = "Meets Expectations",                            2,                            AJ82 = "Low Performer",                            1                        ) * 0.675                    ) +                        (                            _xlfn.IFS(                                AI82 = "Star Performer",                                5,                                AI82 = "High Performer",                                4,                                AI82 = "Good Performer",                                3,                                AI82 = "Meets Expectations",                                2,                                AI82 = "Low Performer",                                1                            ) * 0.325                        ),                    {1,"Low";2,"Medium";4,"High"},                    2,                    TRUE                ),                VLOOKUP(                    _xlfn.IFS(                        AJ82 = "Star Performer",                        5,                        AJ82 = "High Performer",                        4,                        AJ82 = "Good Performer",                        3,                        AJ82 = "Meets Expectations",                        2,                        AJ82 = "Low Performer",                        1                    ),                    {1,"Low";2,"Medium";4,"High"},                    2,                    TRUE                )            )        ),        ""    ))</f>
        <v/>
      </c>
      <c r="AM82" t="str">
        <f t="shared" ca="1" si="1"/>
        <v/>
      </c>
      <c r="AN82" t="s">
        <v>554</v>
      </c>
      <c r="AO82" t="s">
        <v>555</v>
      </c>
      <c r="AP82" t="s">
        <v>555</v>
      </c>
      <c r="AQ82" t="s">
        <v>556</v>
      </c>
      <c r="AR82" t="s">
        <v>557</v>
      </c>
      <c r="AS82" t="s">
        <v>85</v>
      </c>
      <c r="AT82" t="e">
        <f t="array" aca="1" ref="AT82" ca="1">_xlfn.IFS(AS82="Yes","G"&amp;VALUE(RIGHT(I82,1)+1),AS82="No", "NA",AS82="", "")</f>
        <v>#NAME?</v>
      </c>
      <c r="AU82" t="s">
        <v>558</v>
      </c>
      <c r="AV82" t="s">
        <v>85</v>
      </c>
      <c r="AW82" t="s">
        <v>85</v>
      </c>
      <c r="AX82" t="s">
        <v>118</v>
      </c>
      <c r="AY82" t="s">
        <v>92</v>
      </c>
      <c r="AZ82" t="s">
        <v>448</v>
      </c>
      <c r="BA82" t="s">
        <v>391</v>
      </c>
      <c r="BB82" t="s">
        <v>386</v>
      </c>
      <c r="BC82" t="s">
        <v>92</v>
      </c>
      <c r="BD82" t="s">
        <v>391</v>
      </c>
      <c r="BE82" t="s">
        <v>92</v>
      </c>
      <c r="BF82" t="s">
        <v>121</v>
      </c>
    </row>
    <row r="83" spans="1:58">
      <c r="A83" s="27">
        <v>10002417</v>
      </c>
      <c r="B83" s="40" t="s">
        <v>631</v>
      </c>
      <c r="C83" s="25" t="s">
        <v>64</v>
      </c>
      <c r="D83" s="27" t="s">
        <v>632</v>
      </c>
      <c r="E83" s="27" t="s">
        <v>627</v>
      </c>
      <c r="F83">
        <v>10002232</v>
      </c>
      <c r="G83" s="27" t="s">
        <v>541</v>
      </c>
      <c r="H83">
        <v>10002246</v>
      </c>
      <c r="I83" s="27" t="s">
        <v>67</v>
      </c>
      <c r="J83" s="27" t="s">
        <v>562</v>
      </c>
      <c r="K83" s="27" t="s">
        <v>96</v>
      </c>
      <c r="L83" s="28" t="s">
        <v>553</v>
      </c>
      <c r="N83" s="27" t="s">
        <v>71</v>
      </c>
      <c r="Q83" s="28" t="s">
        <v>72</v>
      </c>
      <c r="R83" t="s">
        <v>633</v>
      </c>
      <c r="S83" s="32">
        <v>29281</v>
      </c>
      <c r="T83" s="32">
        <v>44726</v>
      </c>
      <c r="V83" t="s">
        <v>634</v>
      </c>
      <c r="W83" s="30">
        <v>1.3333333333333333</v>
      </c>
      <c r="X83">
        <v>17</v>
      </c>
      <c r="Y83" s="30">
        <v>18.333333333333332</v>
      </c>
      <c r="Z83" t="s">
        <v>76</v>
      </c>
      <c r="AA83" t="s">
        <v>75</v>
      </c>
      <c r="AB83" t="s">
        <v>76</v>
      </c>
      <c r="AC83" t="s">
        <v>77</v>
      </c>
      <c r="AD83" t="s">
        <v>77</v>
      </c>
      <c r="AE83" t="s">
        <v>77</v>
      </c>
      <c r="AF83" t="s">
        <v>77</v>
      </c>
      <c r="AG83" t="str">
        <f>IFERROR(VLOOKUP(AVERAGE(VLOOKUP(AC83,'[1]Data Validation Reference'!$Y$1:$Z$3,2,FALSE),VLOOKUP(AD83,'[1]Data Validation Reference'!$Y$1:$Z$3,2,FALSE),VLOOKUP(AE83,'[1]Data Validation Reference'!$Y$1:$Z$3,2,FALSE),VLOOKUP(AF83,'[1]Data Validation Reference'!$Y$1:$Z$3,2,FALSE)),{0,"Low";1,"Medium";2,"High"},2,TRUE),"")</f>
        <v>High</v>
      </c>
      <c r="AH83" t="s">
        <v>78</v>
      </c>
      <c r="AI83" t="s">
        <v>78</v>
      </c>
      <c r="AJ83" t="s">
        <v>114</v>
      </c>
      <c r="AK83" t="str">
        <f t="array" aca="1" ref="AK83" ca="1">IFERROR(IF(AND(AH83&lt;&gt;"New Joinee",AI83&lt;&gt;"New Joinee",AJ83&lt;&gt;"New Joinee"),(_xlfn.IFS(AJ83="Star Performer",5,AJ83="High Performer",4,AJ83="Good Performer",3,AJ83="Meets Expectations",2,AJ83="Low Performer",1)*0.5)+(_xlfn.IFS(AI83="Star Performer",5,AI83="High Performer",4,AI83="Good Performer",3,AI83="Meets Expectations",2,AI83="Low Performer",1)*0.3)+(_xlfn.IFS(AH83="Star Performer",5,AH83="High Performer",4,AH83="Good Performer",3,AH83="Meets Expectations",2,AH83="Low Performer",1)*0.2),IF(AND(AH83="New Joinee",AI83&lt;&gt;"New Joinee"),(_xlfn.IFS(AJ83="Star Performer",5,AJ83="High Performer",4,AJ83="Good Performer",3,AJ83="Meets Expectations",2,AJ83="Low Performer",1)*0.675)+(_xlfn.IFS(AI83="Star Performer",5,AI83="High Performer",4,AI83="Good Performer",3,AI83="Meets Expectations",2,AI83="Low Performer",1)*0.325),_xlfn.IFS(AJ83="Star Performer",5,AJ83="High Performer",4,AJ83="Good Performer",3,AJ83="Meets Expectations",2,AJ83="Low Performer",1))),"")</f>
        <v/>
      </c>
      <c r="AL83" t="str">
        <f t="array" aca="1" ref="AL83" ca="1">IF(    AK83 = "",    "",    IFERROR(        IF(            AND(AH83 &lt;&gt; "New Joinee", AI83 &lt;&gt; "New Joinee", AJ83 &lt;&gt; "New Joinee"),            VLOOKUP(                (                    _xlfn.IFS(                        AJ83 = "Star Performer",                        5,                        AJ83 = "High Performer",                        4,                        AJ83 = "Good Performer",                        3,                        AJ83 = "Meets Expectations",                        2,                        AJ83 = "Low Performer",                        1                    ) * 0.5                ) +                    (                        _xlfn.IFS(                            AI83 = "Star Performer",                            5,                            AI83 = "High Performer",                            4,                            AI83 = "Good Performer",                            3,                            AI83 = "Meets Expectations",                            2,                            AI83 = "Low Performer",                            1                        ) * 0.3                    ) +                    (                        _xlfn.IFS(                            AH83 = "Star Performer",                            5,                            AH83 = "High Performer",                            4,                            AH83 = "Good Performer",                            3,                            AH83 = "Meets Expectations",                            2,                            AH83 = "Low Performer",                            1                        ) * 0.2                    ),                {1,"Low";2,"Medium";4,"High"},                2,                TRUE            ),            IF(                AND(AH83 = "New Joinee", AI83 &lt;&gt; "New Joinee"),                VLOOKUP(                    (                        _xlfn.IFS(                            AJ83 = "Star Performer",                            5,                            AJ83 = "High Performer",                            4,                            AJ83 = "Good Performer",                            3,                            AJ83 = "Meets Expectations",                            2,                            AJ83 = "Low Performer",                            1                        ) * 0.675                    ) +                        (                            _xlfn.IFS(                                AI83 = "Star Performer",                                5,                                AI83 = "High Performer",                                4,                                AI83 = "Good Performer",                                3,                                AI83 = "Meets Expectations",                                2,                                AI83 = "Low Performer",                                1                            ) * 0.325                        ),                    {1,"Low";2,"Medium";4,"High"},                    2,                    TRUE                ),                VLOOKUP(                    _xlfn.IFS(                        AJ83 = "Star Performer",                        5,                        AJ83 = "High Performer",                        4,                        AJ83 = "Good Performer",                        3,                        AJ83 = "Meets Expectations",                        2,                        AJ83 = "Low Performer",                        1                    ),                    {1,"Low";2,"Medium";4,"High"},                    2,                    TRUE                )            )        ),        ""    ))</f>
        <v/>
      </c>
      <c r="AM83" t="str">
        <f t="shared" ca="1" si="1"/>
        <v/>
      </c>
      <c r="AN83" t="s">
        <v>554</v>
      </c>
      <c r="AO83" t="s">
        <v>555</v>
      </c>
      <c r="AP83" t="s">
        <v>555</v>
      </c>
      <c r="AQ83" t="s">
        <v>556</v>
      </c>
      <c r="AR83" t="s">
        <v>557</v>
      </c>
      <c r="AS83" t="s">
        <v>85</v>
      </c>
      <c r="AT83" t="e">
        <f t="array" aca="1" ref="AT83" ca="1">_xlfn.IFS(AS83="Yes","G"&amp;VALUE(RIGHT(I83,1)+1),AS83="No", "NA",AS83="", "")</f>
        <v>#NAME?</v>
      </c>
      <c r="AU83" s="40" t="s">
        <v>558</v>
      </c>
      <c r="AV83" t="s">
        <v>85</v>
      </c>
      <c r="AW83" s="40" t="s">
        <v>85</v>
      </c>
      <c r="AX83" s="40" t="s">
        <v>185</v>
      </c>
      <c r="AY83" t="s">
        <v>92</v>
      </c>
      <c r="AZ83" s="40" t="s">
        <v>186</v>
      </c>
      <c r="BA83" t="s">
        <v>283</v>
      </c>
      <c r="BB83" t="s">
        <v>411</v>
      </c>
      <c r="BC83" t="s">
        <v>92</v>
      </c>
      <c r="BD83" t="s">
        <v>283</v>
      </c>
      <c r="BE83" t="s">
        <v>92</v>
      </c>
      <c r="BF83" t="s">
        <v>189</v>
      </c>
    </row>
    <row r="84" spans="1:58">
      <c r="A84" s="25">
        <v>10002456</v>
      </c>
      <c r="B84" s="50" t="s">
        <v>331</v>
      </c>
      <c r="C84" s="25" t="s">
        <v>64</v>
      </c>
      <c r="D84" s="25" t="s">
        <v>635</v>
      </c>
      <c r="E84" s="27" t="s">
        <v>627</v>
      </c>
      <c r="F84">
        <v>10002232</v>
      </c>
      <c r="G84" s="25" t="s">
        <v>541</v>
      </c>
      <c r="H84">
        <v>10002246</v>
      </c>
      <c r="I84" s="25" t="s">
        <v>136</v>
      </c>
      <c r="J84" s="25" t="s">
        <v>562</v>
      </c>
      <c r="K84" s="25" t="s">
        <v>96</v>
      </c>
      <c r="L84" s="28" t="s">
        <v>553</v>
      </c>
      <c r="N84" s="33" t="s">
        <v>636</v>
      </c>
      <c r="Q84" s="28" t="s">
        <v>72</v>
      </c>
      <c r="R84" t="s">
        <v>637</v>
      </c>
      <c r="S84" s="29">
        <v>32480</v>
      </c>
      <c r="T84" s="29">
        <v>44851</v>
      </c>
      <c r="V84" t="s">
        <v>638</v>
      </c>
      <c r="W84" s="30">
        <v>0.9916666666666667</v>
      </c>
      <c r="X84">
        <v>11</v>
      </c>
      <c r="Y84" s="30">
        <v>11.991666666666667</v>
      </c>
      <c r="Z84" t="s">
        <v>76</v>
      </c>
      <c r="AA84" t="s">
        <v>76</v>
      </c>
      <c r="AB84" t="s">
        <v>76</v>
      </c>
      <c r="AC84" t="s">
        <v>77</v>
      </c>
      <c r="AD84" t="s">
        <v>77</v>
      </c>
      <c r="AE84" t="s">
        <v>77</v>
      </c>
      <c r="AF84" t="s">
        <v>77</v>
      </c>
      <c r="AG84" t="str">
        <f>IFERROR(VLOOKUP(AVERAGE(VLOOKUP(AC84,'[1]Data Validation Reference'!$Y$1:$Z$3,2,FALSE),VLOOKUP(AD84,'[1]Data Validation Reference'!$Y$1:$Z$3,2,FALSE),VLOOKUP(AE84,'[1]Data Validation Reference'!$Y$1:$Z$3,2,FALSE),VLOOKUP(AF84,'[1]Data Validation Reference'!$Y$1:$Z$3,2,FALSE)),{0,"Low";1,"Medium";2,"High"},2,TRUE),"")</f>
        <v>High</v>
      </c>
      <c r="AH84" t="s">
        <v>78</v>
      </c>
      <c r="AI84" t="s">
        <v>78</v>
      </c>
      <c r="AJ84" t="s">
        <v>114</v>
      </c>
      <c r="AK84" t="str">
        <f t="array" aca="1" ref="AK84" ca="1">IFERROR(IF(AND(AH84&lt;&gt;"New Joinee",AI84&lt;&gt;"New Joinee",AJ84&lt;&gt;"New Joinee"),(_xlfn.IFS(AJ84="Star Performer",5,AJ84="High Performer",4,AJ84="Good Performer",3,AJ84="Meets Expectations",2,AJ84="Low Performer",1)*0.5)+(_xlfn.IFS(AI84="Star Performer",5,AI84="High Performer",4,AI84="Good Performer",3,AI84="Meets Expectations",2,AI84="Low Performer",1)*0.3)+(_xlfn.IFS(AH84="Star Performer",5,AH84="High Performer",4,AH84="Good Performer",3,AH84="Meets Expectations",2,AH84="Low Performer",1)*0.2),IF(AND(AH84="New Joinee",AI84&lt;&gt;"New Joinee"),(_xlfn.IFS(AJ84="Star Performer",5,AJ84="High Performer",4,AJ84="Good Performer",3,AJ84="Meets Expectations",2,AJ84="Low Performer",1)*0.675)+(_xlfn.IFS(AI84="Star Performer",5,AI84="High Performer",4,AI84="Good Performer",3,AI84="Meets Expectations",2,AI84="Low Performer",1)*0.325),_xlfn.IFS(AJ84="Star Performer",5,AJ84="High Performer",4,AJ84="Good Performer",3,AJ84="Meets Expectations",2,AJ84="Low Performer",1))),"")</f>
        <v/>
      </c>
      <c r="AL84" t="str">
        <f t="array" aca="1" ref="AL84" ca="1">IF(    AK84 = "",    "",    IFERROR(        IF(            AND(AH84 &lt;&gt; "New Joinee", AI84 &lt;&gt; "New Joinee", AJ84 &lt;&gt; "New Joinee"),            VLOOKUP(                (                    _xlfn.IFS(                        AJ84 = "Star Performer",                        5,                        AJ84 = "High Performer",                        4,                        AJ84 = "Good Performer",                        3,                        AJ84 = "Meets Expectations",                        2,                        AJ84 = "Low Performer",                        1                    ) * 0.5                ) +                    (                        _xlfn.IFS(                            AI84 = "Star Performer",                            5,                            AI84 = "High Performer",                            4,                            AI84 = "Good Performer",                            3,                            AI84 = "Meets Expectations",                            2,                            AI84 = "Low Performer",                            1                        ) * 0.3                    ) +                    (                        _xlfn.IFS(                            AH84 = "Star Performer",                            5,                            AH84 = "High Performer",                            4,                            AH84 = "Good Performer",                            3,                            AH84 = "Meets Expectations",                            2,                            AH84 = "Low Performer",                            1                        ) * 0.2                    ),                {1,"Low";2,"Medium";4,"High"},                2,                TRUE            ),            IF(                AND(AH84 = "New Joinee", AI84 &lt;&gt; "New Joinee"),                VLOOKUP(                    (                        _xlfn.IFS(                            AJ84 = "Star Performer",                            5,                            AJ84 = "High Performer",                            4,                            AJ84 = "Good Performer",                            3,                            AJ84 = "Meets Expectations",                            2,                            AJ84 = "Low Performer",                            1                        ) * 0.675                    ) +                        (                            _xlfn.IFS(                                AI84 = "Star Performer",                                5,                                AI84 = "High Performer",                                4,                                AI84 = "Good Performer",                                3,                                AI84 = "Meets Expectations",                                2,                                AI84 = "Low Performer",                                1                            ) * 0.325                        ),                    {1,"Low";2,"Medium";4,"High"},                    2,                    TRUE                ),                VLOOKUP(                    _xlfn.IFS(                        AJ84 = "Star Performer",                        5,                        AJ84 = "High Performer",                        4,                        AJ84 = "Good Performer",                        3,                        AJ84 = "Meets Expectations",                        2,                        AJ84 = "Low Performer",                        1                    ),                    {1,"Low";2,"Medium";4,"High"},                    2,                    TRUE                )            )        ),        ""    ))</f>
        <v/>
      </c>
      <c r="AM84" t="str">
        <f t="shared" ca="1" si="1"/>
        <v/>
      </c>
      <c r="AN84" t="s">
        <v>554</v>
      </c>
      <c r="AO84" t="s">
        <v>555</v>
      </c>
      <c r="AP84" t="s">
        <v>555</v>
      </c>
      <c r="AQ84" t="s">
        <v>556</v>
      </c>
      <c r="AR84" t="s">
        <v>557</v>
      </c>
      <c r="AS84" t="s">
        <v>85</v>
      </c>
      <c r="AT84" t="e">
        <f t="array" aca="1" ref="AT84" ca="1">_xlfn.IFS(AS84="Yes","G"&amp;VALUE(RIGHT(I84,1)+1),AS84="No", "NA",AS84="", "")</f>
        <v>#NAME?</v>
      </c>
      <c r="AU84" t="s">
        <v>558</v>
      </c>
      <c r="AV84" t="s">
        <v>85</v>
      </c>
      <c r="AW84" t="s">
        <v>85</v>
      </c>
      <c r="AX84" t="s">
        <v>185</v>
      </c>
      <c r="AY84" t="s">
        <v>92</v>
      </c>
      <c r="AZ84" t="s">
        <v>474</v>
      </c>
      <c r="BA84" t="s">
        <v>375</v>
      </c>
      <c r="BB84" t="s">
        <v>611</v>
      </c>
      <c r="BC84" t="s">
        <v>92</v>
      </c>
      <c r="BD84" t="s">
        <v>375</v>
      </c>
      <c r="BE84" t="s">
        <v>92</v>
      </c>
      <c r="BF84" t="s">
        <v>196</v>
      </c>
    </row>
    <row r="85" spans="1:58">
      <c r="A85" s="27">
        <v>50000018</v>
      </c>
      <c r="B85" s="40" t="s">
        <v>292</v>
      </c>
      <c r="C85" s="28" t="s">
        <v>134</v>
      </c>
      <c r="D85" s="40" t="s">
        <v>639</v>
      </c>
      <c r="E85" s="27" t="s">
        <v>541</v>
      </c>
      <c r="F85">
        <v>10002246</v>
      </c>
      <c r="G85" s="27" t="s">
        <v>541</v>
      </c>
      <c r="H85">
        <v>10002246</v>
      </c>
      <c r="I85" s="27" t="s">
        <v>81</v>
      </c>
      <c r="J85" s="27" t="s">
        <v>233</v>
      </c>
      <c r="K85" s="27" t="s">
        <v>96</v>
      </c>
      <c r="L85" s="28" t="s">
        <v>553</v>
      </c>
      <c r="N85" s="27" t="s">
        <v>71</v>
      </c>
      <c r="Q85" s="28" t="s">
        <v>233</v>
      </c>
      <c r="R85" t="s">
        <v>543</v>
      </c>
      <c r="S85" s="32">
        <v>36580</v>
      </c>
      <c r="T85" s="32">
        <v>44753</v>
      </c>
      <c r="V85" t="s">
        <v>81</v>
      </c>
      <c r="W85" s="30">
        <v>1.2583333333333333</v>
      </c>
      <c r="X85">
        <v>0</v>
      </c>
      <c r="Y85" s="30">
        <v>1.2583333333333333</v>
      </c>
      <c r="Z85" t="s">
        <v>76</v>
      </c>
      <c r="AA85" t="s">
        <v>76</v>
      </c>
      <c r="AB85" t="s">
        <v>76</v>
      </c>
      <c r="AC85" t="s">
        <v>77</v>
      </c>
      <c r="AD85" t="s">
        <v>77</v>
      </c>
      <c r="AE85" t="s">
        <v>77</v>
      </c>
      <c r="AF85" t="s">
        <v>77</v>
      </c>
      <c r="AG85" t="str">
        <f>IFERROR(VLOOKUP(AVERAGE(VLOOKUP(AC85,'[1]Data Validation Reference'!$Y$1:$Z$3,2,FALSE),VLOOKUP(AD85,'[1]Data Validation Reference'!$Y$1:$Z$3,2,FALSE),VLOOKUP(AE85,'[1]Data Validation Reference'!$Y$1:$Z$3,2,FALSE),VLOOKUP(AF85,'[1]Data Validation Reference'!$Y$1:$Z$3,2,FALSE)),{0,"Low";1,"Medium";2,"High"},2,TRUE),"")</f>
        <v>High</v>
      </c>
      <c r="AH85" t="s">
        <v>78</v>
      </c>
      <c r="AI85" t="s">
        <v>78</v>
      </c>
      <c r="AJ85" t="s">
        <v>113</v>
      </c>
      <c r="AK85" t="str">
        <f t="array" aca="1" ref="AK85" ca="1">IFERROR(IF(AND(AH85&lt;&gt;"New Joinee",AI85&lt;&gt;"New Joinee",AJ85&lt;&gt;"New Joinee"),(_xlfn.IFS(AJ85="Star Performer",5,AJ85="High Performer",4,AJ85="Good Performer",3,AJ85="Meets Expectations",2,AJ85="Low Performer",1)*0.5)+(_xlfn.IFS(AI85="Star Performer",5,AI85="High Performer",4,AI85="Good Performer",3,AI85="Meets Expectations",2,AI85="Low Performer",1)*0.3)+(_xlfn.IFS(AH85="Star Performer",5,AH85="High Performer",4,AH85="Good Performer",3,AH85="Meets Expectations",2,AH85="Low Performer",1)*0.2),IF(AND(AH85="New Joinee",AI85&lt;&gt;"New Joinee"),(_xlfn.IFS(AJ85="Star Performer",5,AJ85="High Performer",4,AJ85="Good Performer",3,AJ85="Meets Expectations",2,AJ85="Low Performer",1)*0.675)+(_xlfn.IFS(AI85="Star Performer",5,AI85="High Performer",4,AI85="Good Performer",3,AI85="Meets Expectations",2,AI85="Low Performer",1)*0.325),_xlfn.IFS(AJ85="Star Performer",5,AJ85="High Performer",4,AJ85="Good Performer",3,AJ85="Meets Expectations",2,AJ85="Low Performer",1))),"")</f>
        <v/>
      </c>
      <c r="AL85" t="str">
        <f t="array" aca="1" ref="AL85" ca="1">IF(    AK85 = "",    "",    IFERROR(        IF(            AND(AH85 &lt;&gt; "New Joinee", AI85 &lt;&gt; "New Joinee", AJ85 &lt;&gt; "New Joinee"),            VLOOKUP(                (                    _xlfn.IFS(                        AJ85 = "Star Performer",                        5,                        AJ85 = "High Performer",                        4,                        AJ85 = "Good Performer",                        3,                        AJ85 = "Meets Expectations",                        2,                        AJ85 = "Low Performer",                        1                    ) * 0.5                ) +                    (                        _xlfn.IFS(                            AI85 = "Star Performer",                            5,                            AI85 = "High Performer",                            4,                            AI85 = "Good Performer",                            3,                            AI85 = "Meets Expectations",                            2,                            AI85 = "Low Performer",                            1                        ) * 0.3                    ) +                    (                        _xlfn.IFS(                            AH85 = "Star Performer",                            5,                            AH85 = "High Performer",                            4,                            AH85 = "Good Performer",                            3,                            AH85 = "Meets Expectations",                            2,                            AH85 = "Low Performer",                            1                        ) * 0.2                    ),                {1,"Low";2,"Medium";4,"High"},                2,                TRUE            ),            IF(                AND(AH85 = "New Joinee", AI85 &lt;&gt; "New Joinee"),                VLOOKUP(                    (                        _xlfn.IFS(                            AJ85 = "Star Performer",                            5,                            AJ85 = "High Performer",                            4,                            AJ85 = "Good Performer",                            3,                            AJ85 = "Meets Expectations",                            2,                            AJ85 = "Low Performer",                            1                        ) * 0.675                    ) +                        (                            _xlfn.IFS(                                AI85 = "Star Performer",                                5,                                AI85 = "High Performer",                                4,                                AI85 = "Good Performer",                                3,                                AI85 = "Meets Expectations",                                2,                                AI85 = "Low Performer",                                1                            ) * 0.325                        ),                    {1,"Low";2,"Medium";4,"High"},                    2,                    TRUE                ),                VLOOKUP(                    _xlfn.IFS(                        AJ85 = "Star Performer",                        5,                        AJ85 = "High Performer",                        4,                        AJ85 = "Good Performer",                        3,                        AJ85 = "Meets Expectations",                        2,                        AJ85 = "Low Performer",                        1                    ),                    {1,"Low";2,"Medium";4,"High"},                    2,                    TRUE                )            )        ),        ""    ))</f>
        <v/>
      </c>
      <c r="AM85" t="str">
        <f t="shared" ca="1" si="1"/>
        <v/>
      </c>
      <c r="AN85" t="s">
        <v>554</v>
      </c>
      <c r="AO85" t="s">
        <v>567</v>
      </c>
      <c r="AP85" t="s">
        <v>567</v>
      </c>
      <c r="AQ85" t="s">
        <v>556</v>
      </c>
      <c r="AR85" t="s">
        <v>557</v>
      </c>
      <c r="AS85" t="s">
        <v>85</v>
      </c>
      <c r="AT85" t="e">
        <f t="array" aca="1" ref="AT85" ca="1">_xlfn.IFS(AS85="Yes","G"&amp;VALUE(RIGHT(I85,1)+1),AS85="No", "NA",AS85="", "")</f>
        <v>#NAME?</v>
      </c>
      <c r="AU85" t="s">
        <v>558</v>
      </c>
      <c r="AV85" t="s">
        <v>85</v>
      </c>
      <c r="AW85" t="s">
        <v>85</v>
      </c>
      <c r="AX85" t="s">
        <v>118</v>
      </c>
      <c r="AY85" t="s">
        <v>92</v>
      </c>
      <c r="AZ85" t="s">
        <v>524</v>
      </c>
      <c r="BA85" t="s">
        <v>119</v>
      </c>
      <c r="BB85" t="s">
        <v>437</v>
      </c>
      <c r="BC85" t="s">
        <v>92</v>
      </c>
      <c r="BD85" t="s">
        <v>119</v>
      </c>
      <c r="BE85" t="s">
        <v>92</v>
      </c>
      <c r="BF85" t="s">
        <v>173</v>
      </c>
    </row>
    <row r="86" spans="1:58">
      <c r="A86" s="27">
        <v>10002472</v>
      </c>
      <c r="B86" s="40" t="s">
        <v>442</v>
      </c>
      <c r="C86" s="28" t="s">
        <v>134</v>
      </c>
      <c r="D86" s="27" t="s">
        <v>640</v>
      </c>
      <c r="E86" s="27" t="s">
        <v>541</v>
      </c>
      <c r="F86">
        <v>10002246</v>
      </c>
      <c r="G86" s="27" t="s">
        <v>541</v>
      </c>
      <c r="H86">
        <v>10002246</v>
      </c>
      <c r="I86" s="27" t="s">
        <v>199</v>
      </c>
      <c r="J86" s="27" t="s">
        <v>641</v>
      </c>
      <c r="K86" s="27" t="s">
        <v>96</v>
      </c>
      <c r="L86" s="28" t="s">
        <v>553</v>
      </c>
      <c r="N86" s="33" t="s">
        <v>125</v>
      </c>
      <c r="Q86" s="28" t="s">
        <v>72</v>
      </c>
      <c r="R86" t="s">
        <v>642</v>
      </c>
      <c r="S86" s="32">
        <v>25995</v>
      </c>
      <c r="T86" s="32">
        <v>44928</v>
      </c>
      <c r="V86" t="s">
        <v>643</v>
      </c>
      <c r="W86" s="30">
        <v>0.78333333333333333</v>
      </c>
      <c r="X86">
        <v>22</v>
      </c>
      <c r="Y86" s="30">
        <v>22.783333333333335</v>
      </c>
      <c r="Z86" t="s">
        <v>75</v>
      </c>
      <c r="AA86" t="s">
        <v>76</v>
      </c>
      <c r="AB86" t="s">
        <v>75</v>
      </c>
      <c r="AC86" t="s">
        <v>77</v>
      </c>
      <c r="AD86" t="s">
        <v>77</v>
      </c>
      <c r="AE86" t="s">
        <v>77</v>
      </c>
      <c r="AF86" t="s">
        <v>77</v>
      </c>
      <c r="AG86" t="str">
        <f>IFERROR(VLOOKUP(AVERAGE(VLOOKUP(AC86,'[1]Data Validation Reference'!$Y$1:$Z$3,2,FALSE),VLOOKUP(AD86,'[1]Data Validation Reference'!$Y$1:$Z$3,2,FALSE),VLOOKUP(AE86,'[1]Data Validation Reference'!$Y$1:$Z$3,2,FALSE),VLOOKUP(AF86,'[1]Data Validation Reference'!$Y$1:$Z$3,2,FALSE)),{0,"Low";1,"Medium";2,"High"},2,TRUE),"")</f>
        <v>High</v>
      </c>
      <c r="AH86" t="s">
        <v>78</v>
      </c>
      <c r="AI86" t="s">
        <v>78</v>
      </c>
      <c r="AJ86" t="s">
        <v>211</v>
      </c>
      <c r="AK86" t="str">
        <f t="array" aca="1" ref="AK86" ca="1">IFERROR(IF(AND(AH86&lt;&gt;"New Joinee",AI86&lt;&gt;"New Joinee",AJ86&lt;&gt;"New Joinee"),(_xlfn.IFS(AJ86="Star Performer",5,AJ86="High Performer",4,AJ86="Good Performer",3,AJ86="Meets Expectations",2,AJ86="Low Performer",1)*0.5)+(_xlfn.IFS(AI86="Star Performer",5,AI86="High Performer",4,AI86="Good Performer",3,AI86="Meets Expectations",2,AI86="Low Performer",1)*0.3)+(_xlfn.IFS(AH86="Star Performer",5,AH86="High Performer",4,AH86="Good Performer",3,AH86="Meets Expectations",2,AH86="Low Performer",1)*0.2),IF(AND(AH86="New Joinee",AI86&lt;&gt;"New Joinee"),(_xlfn.IFS(AJ86="Star Performer",5,AJ86="High Performer",4,AJ86="Good Performer",3,AJ86="Meets Expectations",2,AJ86="Low Performer",1)*0.675)+(_xlfn.IFS(AI86="Star Performer",5,AI86="High Performer",4,AI86="Good Performer",3,AI86="Meets Expectations",2,AI86="Low Performer",1)*0.325),_xlfn.IFS(AJ86="Star Performer",5,AJ86="High Performer",4,AJ86="Good Performer",3,AJ86="Meets Expectations",2,AJ86="Low Performer",1))),"")</f>
        <v/>
      </c>
      <c r="AL86" t="str">
        <f t="array" aca="1" ref="AL86" ca="1">IF(    AK86 = "",    "",    IFERROR(        IF(            AND(AH86 &lt;&gt; "New Joinee", AI86 &lt;&gt; "New Joinee", AJ86 &lt;&gt; "New Joinee"),            VLOOKUP(                (                    _xlfn.IFS(                        AJ86 = "Star Performer",                        5,                        AJ86 = "High Performer",                        4,                        AJ86 = "Good Performer",                        3,                        AJ86 = "Meets Expectations",                        2,                        AJ86 = "Low Performer",                        1                    ) * 0.5                ) +                    (                        _xlfn.IFS(                            AI86 = "Star Performer",                            5,                            AI86 = "High Performer",                            4,                            AI86 = "Good Performer",                            3,                            AI86 = "Meets Expectations",                            2,                            AI86 = "Low Performer",                            1                        ) * 0.3                    ) +                    (                        _xlfn.IFS(                            AH86 = "Star Performer",                            5,                            AH86 = "High Performer",                            4,                            AH86 = "Good Performer",                            3,                            AH86 = "Meets Expectations",                            2,                            AH86 = "Low Performer",                            1                        ) * 0.2                    ),                {1,"Low";2,"Medium";4,"High"},                2,                TRUE            ),            IF(                AND(AH86 = "New Joinee", AI86 &lt;&gt; "New Joinee"),                VLOOKUP(                    (                        _xlfn.IFS(                            AJ86 = "Star Performer",                            5,                            AJ86 = "High Performer",                            4,                            AJ86 = "Good Performer",                            3,                            AJ86 = "Meets Expectations",                            2,                            AJ86 = "Low Performer",                            1                        ) * 0.675                    ) +                        (                            _xlfn.IFS(                                AI86 = "Star Performer",                                5,                                AI86 = "High Performer",                                4,                                AI86 = "Good Performer",                                3,                                AI86 = "Meets Expectations",                                2,                                AI86 = "Low Performer",                                1                            ) * 0.325                        ),                    {1,"Low";2,"Medium";4,"High"},                    2,                    TRUE                ),                VLOOKUP(                    _xlfn.IFS(                        AJ86 = "Star Performer",                        5,                        AJ86 = "High Performer",                        4,                        AJ86 = "Good Performer",                        3,                        AJ86 = "Meets Expectations",                        2,                        AJ86 = "Low Performer",                        1                    ),                    {1,"Low";2,"Medium";4,"High"},                    2,                    TRUE                )            )        ),        ""    ))</f>
        <v/>
      </c>
      <c r="AM86" t="str">
        <f t="shared" ca="1" si="1"/>
        <v/>
      </c>
      <c r="AN86" t="s">
        <v>644</v>
      </c>
      <c r="AO86" t="s">
        <v>555</v>
      </c>
      <c r="AP86" t="s">
        <v>555</v>
      </c>
      <c r="AQ86" t="s">
        <v>556</v>
      </c>
      <c r="AR86" t="s">
        <v>557</v>
      </c>
      <c r="AS86" t="s">
        <v>85</v>
      </c>
      <c r="AT86" t="e">
        <f t="array" aca="1" ref="AT86" ca="1">_xlfn.IFS(AS86="Yes","G"&amp;VALUE(RIGHT(I86,1)+1),AS86="No", "NA",AS86="", "")</f>
        <v>#NAME?</v>
      </c>
      <c r="AU86" t="s">
        <v>558</v>
      </c>
      <c r="AV86" t="s">
        <v>85</v>
      </c>
      <c r="AW86" t="s">
        <v>85</v>
      </c>
      <c r="AX86" t="s">
        <v>118</v>
      </c>
      <c r="AY86" t="s">
        <v>92</v>
      </c>
      <c r="AZ86" t="s">
        <v>645</v>
      </c>
      <c r="BA86" t="s">
        <v>143</v>
      </c>
      <c r="BB86" t="s">
        <v>550</v>
      </c>
      <c r="BC86" t="s">
        <v>92</v>
      </c>
      <c r="BD86" t="s">
        <v>143</v>
      </c>
      <c r="BE86" t="s">
        <v>92</v>
      </c>
      <c r="BF86" t="s">
        <v>145</v>
      </c>
    </row>
    <row r="87" spans="1:58">
      <c r="A87" s="27">
        <v>10002460</v>
      </c>
      <c r="B87" s="40" t="s">
        <v>646</v>
      </c>
      <c r="C87" s="25" t="s">
        <v>134</v>
      </c>
      <c r="D87" s="27" t="s">
        <v>647</v>
      </c>
      <c r="E87" s="27" t="s">
        <v>541</v>
      </c>
      <c r="F87">
        <v>10002246</v>
      </c>
      <c r="G87" s="27" t="s">
        <v>541</v>
      </c>
      <c r="H87">
        <v>10002246</v>
      </c>
      <c r="I87" s="27" t="s">
        <v>176</v>
      </c>
      <c r="J87" s="27" t="s">
        <v>569</v>
      </c>
      <c r="K87" s="27" t="s">
        <v>96</v>
      </c>
      <c r="L87" s="28" t="s">
        <v>553</v>
      </c>
      <c r="N87" s="33" t="s">
        <v>467</v>
      </c>
      <c r="Q87" s="28" t="s">
        <v>72</v>
      </c>
      <c r="R87" t="s">
        <v>648</v>
      </c>
      <c r="S87" s="32">
        <v>32467</v>
      </c>
      <c r="T87" s="32">
        <v>44900</v>
      </c>
      <c r="V87" t="s">
        <v>81</v>
      </c>
      <c r="W87" s="30">
        <v>0.85833333333333328</v>
      </c>
      <c r="X87">
        <v>11.5</v>
      </c>
      <c r="Y87" s="30">
        <v>12.358333333333333</v>
      </c>
      <c r="Z87" t="s">
        <v>77</v>
      </c>
      <c r="AA87" t="s">
        <v>76</v>
      </c>
      <c r="AB87" t="s">
        <v>77</v>
      </c>
      <c r="AC87" t="s">
        <v>77</v>
      </c>
      <c r="AD87" t="s">
        <v>77</v>
      </c>
      <c r="AE87" t="s">
        <v>77</v>
      </c>
      <c r="AF87" t="s">
        <v>77</v>
      </c>
      <c r="AG87" t="str">
        <f>IFERROR(VLOOKUP(AVERAGE(VLOOKUP(AC87,'[1]Data Validation Reference'!$Y$1:$Z$3,2,FALSE),VLOOKUP(AD87,'[1]Data Validation Reference'!$Y$1:$Z$3,2,FALSE),VLOOKUP(AE87,'[1]Data Validation Reference'!$Y$1:$Z$3,2,FALSE),VLOOKUP(AF87,'[1]Data Validation Reference'!$Y$1:$Z$3,2,FALSE)),{0,"Low";1,"Medium";2,"High"},2,TRUE),"")</f>
        <v>High</v>
      </c>
      <c r="AH87" t="s">
        <v>78</v>
      </c>
      <c r="AI87" t="s">
        <v>78</v>
      </c>
      <c r="AJ87" t="s">
        <v>114</v>
      </c>
      <c r="AK87" t="str">
        <f t="array" aca="1" ref="AK87" ca="1">IFERROR(IF(AND(AH87&lt;&gt;"New Joinee",AI87&lt;&gt;"New Joinee",AJ87&lt;&gt;"New Joinee"),(_xlfn.IFS(AJ87="Star Performer",5,AJ87="High Performer",4,AJ87="Good Performer",3,AJ87="Meets Expectations",2,AJ87="Low Performer",1)*0.5)+(_xlfn.IFS(AI87="Star Performer",5,AI87="High Performer",4,AI87="Good Performer",3,AI87="Meets Expectations",2,AI87="Low Performer",1)*0.3)+(_xlfn.IFS(AH87="Star Performer",5,AH87="High Performer",4,AH87="Good Performer",3,AH87="Meets Expectations",2,AH87="Low Performer",1)*0.2),IF(AND(AH87="New Joinee",AI87&lt;&gt;"New Joinee"),(_xlfn.IFS(AJ87="Star Performer",5,AJ87="High Performer",4,AJ87="Good Performer",3,AJ87="Meets Expectations",2,AJ87="Low Performer",1)*0.675)+(_xlfn.IFS(AI87="Star Performer",5,AI87="High Performer",4,AI87="Good Performer",3,AI87="Meets Expectations",2,AI87="Low Performer",1)*0.325),_xlfn.IFS(AJ87="Star Performer",5,AJ87="High Performer",4,AJ87="Good Performer",3,AJ87="Meets Expectations",2,AJ87="Low Performer",1))),"")</f>
        <v/>
      </c>
      <c r="AL87" t="str">
        <f t="array" aca="1" ref="AL87" ca="1">IF(    AK87 = "",    "",    IFERROR(        IF(            AND(AH87 &lt;&gt; "New Joinee", AI87 &lt;&gt; "New Joinee", AJ87 &lt;&gt; "New Joinee"),            VLOOKUP(                (                    _xlfn.IFS(                        AJ87 = "Star Performer",                        5,                        AJ87 = "High Performer",                        4,                        AJ87 = "Good Performer",                        3,                        AJ87 = "Meets Expectations",                        2,                        AJ87 = "Low Performer",                        1                    ) * 0.5                ) +                    (                        _xlfn.IFS(                            AI87 = "Star Performer",                            5,                            AI87 = "High Performer",                            4,                            AI87 = "Good Performer",                            3,                            AI87 = "Meets Expectations",                            2,                            AI87 = "Low Performer",                            1                        ) * 0.3                    ) +                    (                        _xlfn.IFS(                            AH87 = "Star Performer",                            5,                            AH87 = "High Performer",                            4,                            AH87 = "Good Performer",                            3,                            AH87 = "Meets Expectations",                            2,                            AH87 = "Low Performer",                            1                        ) * 0.2                    ),                {1,"Low";2,"Medium";4,"High"},                2,                TRUE            ),            IF(                AND(AH87 = "New Joinee", AI87 &lt;&gt; "New Joinee"),                VLOOKUP(                    (                        _xlfn.IFS(                            AJ87 = "Star Performer",                            5,                            AJ87 = "High Performer",                            4,                            AJ87 = "Good Performer",                            3,                            AJ87 = "Meets Expectations",                            2,                            AJ87 = "Low Performer",                            1                        ) * 0.675                    ) +                        (                            _xlfn.IFS(                                AI87 = "Star Performer",                                5,                                AI87 = "High Performer",                                4,                                AI87 = "Good Performer",                                3,                                AI87 = "Meets Expectations",                                2,                                AI87 = "Low Performer",                                1                            ) * 0.325                        ),                    {1,"Low";2,"Medium";4,"High"},                    2,                    TRUE                ),                VLOOKUP(                    _xlfn.IFS(                        AJ87 = "Star Performer",                        5,                        AJ87 = "High Performer",                        4,                        AJ87 = "Good Performer",                        3,                        AJ87 = "Meets Expectations",                        2,                        AJ87 = "Low Performer",                        1                    ),                    {1,"Low";2,"Medium";4,"High"},                    2,                    TRUE                )            )        ),        ""    ))</f>
        <v/>
      </c>
      <c r="AM87" t="str">
        <f t="shared" ca="1" si="1"/>
        <v/>
      </c>
      <c r="AN87" t="s">
        <v>554</v>
      </c>
      <c r="AO87" t="s">
        <v>555</v>
      </c>
      <c r="AP87" t="s">
        <v>555</v>
      </c>
      <c r="AQ87" t="s">
        <v>556</v>
      </c>
      <c r="AR87" t="s">
        <v>557</v>
      </c>
      <c r="AS87" t="s">
        <v>85</v>
      </c>
      <c r="AT87" t="e">
        <f t="array" aca="1" ref="AT87" ca="1">_xlfn.IFS(AS87="Yes","G"&amp;VALUE(RIGHT(I87,1)+1),AS87="No", "NA",AS87="", "")</f>
        <v>#NAME?</v>
      </c>
      <c r="AU87" t="s">
        <v>558</v>
      </c>
      <c r="AV87" t="s">
        <v>85</v>
      </c>
      <c r="AW87" t="s">
        <v>85</v>
      </c>
      <c r="AX87" t="s">
        <v>185</v>
      </c>
      <c r="AY87" t="s">
        <v>92</v>
      </c>
      <c r="AZ87" t="s">
        <v>549</v>
      </c>
      <c r="BA87" t="s">
        <v>383</v>
      </c>
      <c r="BB87" t="s">
        <v>611</v>
      </c>
      <c r="BC87" t="s">
        <v>92</v>
      </c>
      <c r="BD87" t="s">
        <v>383</v>
      </c>
      <c r="BE87" t="s">
        <v>92</v>
      </c>
      <c r="BF87" t="s">
        <v>173</v>
      </c>
    </row>
    <row r="88" spans="1:58">
      <c r="A88" s="27">
        <v>10002079</v>
      </c>
      <c r="B88" s="40" t="s">
        <v>240</v>
      </c>
      <c r="C88" s="25" t="s">
        <v>134</v>
      </c>
      <c r="D88" s="27" t="s">
        <v>649</v>
      </c>
      <c r="E88" s="27" t="s">
        <v>541</v>
      </c>
      <c r="F88">
        <v>10002246</v>
      </c>
      <c r="G88" s="27" t="s">
        <v>541</v>
      </c>
      <c r="H88">
        <v>10002246</v>
      </c>
      <c r="I88" s="27" t="s">
        <v>67</v>
      </c>
      <c r="J88" s="27" t="s">
        <v>68</v>
      </c>
      <c r="K88" s="27" t="s">
        <v>96</v>
      </c>
      <c r="L88" s="28" t="s">
        <v>553</v>
      </c>
      <c r="N88" s="33" t="s">
        <v>560</v>
      </c>
      <c r="Q88" s="28" t="s">
        <v>72</v>
      </c>
      <c r="R88" t="s">
        <v>650</v>
      </c>
      <c r="S88" s="32">
        <v>29977</v>
      </c>
      <c r="T88" s="32">
        <v>42226</v>
      </c>
      <c r="U88">
        <v>2023</v>
      </c>
      <c r="V88" t="s">
        <v>651</v>
      </c>
      <c r="W88" s="30">
        <v>8.1777777777777771</v>
      </c>
      <c r="X88">
        <v>10</v>
      </c>
      <c r="Y88" s="30">
        <v>18.177777777777777</v>
      </c>
      <c r="Z88" s="40" t="s">
        <v>75</v>
      </c>
      <c r="AA88" s="40" t="s">
        <v>76</v>
      </c>
      <c r="AB88" s="40" t="s">
        <v>75</v>
      </c>
      <c r="AC88" s="40" t="s">
        <v>77</v>
      </c>
      <c r="AD88" s="40" t="s">
        <v>75</v>
      </c>
      <c r="AE88" s="40" t="s">
        <v>75</v>
      </c>
      <c r="AF88" s="40" t="s">
        <v>75</v>
      </c>
      <c r="AG88" t="str">
        <f>IFERROR(VLOOKUP(AVERAGE(VLOOKUP(AC88,'[1]Data Validation Reference'!$Y$1:$Z$3,2,FALSE),VLOOKUP(AD88,'[1]Data Validation Reference'!$Y$1:$Z$3,2,FALSE),VLOOKUP(AE88,'[1]Data Validation Reference'!$Y$1:$Z$3,2,FALSE),VLOOKUP(AF88,'[1]Data Validation Reference'!$Y$1:$Z$3,2,FALSE)),{0,"Low";1,"Medium";2,"High"},2,TRUE),"")</f>
        <v>High</v>
      </c>
      <c r="AH88" t="s">
        <v>114</v>
      </c>
      <c r="AI88" t="s">
        <v>114</v>
      </c>
      <c r="AJ88" t="s">
        <v>211</v>
      </c>
      <c r="AK88" t="str">
        <f t="array" aca="1" ref="AK88" ca="1">IFERROR(IF(AND(AH88&lt;&gt;"New Joinee",AI88&lt;&gt;"New Joinee",AJ88&lt;&gt;"New Joinee"),(_xlfn.IFS(AJ88="Star Performer",5,AJ88="High Performer",4,AJ88="Good Performer",3,AJ88="Meets Expectations",2,AJ88="Low Performer",1)*0.5)+(_xlfn.IFS(AI88="Star Performer",5,AI88="High Performer",4,AI88="Good Performer",3,AI88="Meets Expectations",2,AI88="Low Performer",1)*0.3)+(_xlfn.IFS(AH88="Star Performer",5,AH88="High Performer",4,AH88="Good Performer",3,AH88="Meets Expectations",2,AH88="Low Performer",1)*0.2),IF(AND(AH88="New Joinee",AI88&lt;&gt;"New Joinee"),(_xlfn.IFS(AJ88="Star Performer",5,AJ88="High Performer",4,AJ88="Good Performer",3,AJ88="Meets Expectations",2,AJ88="Low Performer",1)*0.675)+(_xlfn.IFS(AI88="Star Performer",5,AI88="High Performer",4,AI88="Good Performer",3,AI88="Meets Expectations",2,AI88="Low Performer",1)*0.325),_xlfn.IFS(AJ88="Star Performer",5,AJ88="High Performer",4,AJ88="Good Performer",3,AJ88="Meets Expectations",2,AJ88="Low Performer",1))),"")</f>
        <v/>
      </c>
      <c r="AL88" t="str">
        <f t="array" aca="1" ref="AL88" ca="1">IF(    AK88 = "",    "",    IFERROR(        IF(            AND(AH88 &lt;&gt; "New Joinee", AI88 &lt;&gt; "New Joinee", AJ88 &lt;&gt; "New Joinee"),            VLOOKUP(                (                    _xlfn.IFS(                        AJ88 = "Star Performer",                        5,                        AJ88 = "High Performer",                        4,                        AJ88 = "Good Performer",                        3,                        AJ88 = "Meets Expectations",                        2,                        AJ88 = "Low Performer",                        1                    ) * 0.5                ) +                    (                        _xlfn.IFS(                            AI88 = "Star Performer",                            5,                            AI88 = "High Performer",                            4,                            AI88 = "Good Performer",                            3,                            AI88 = "Meets Expectations",                            2,                            AI88 = "Low Performer",                            1                        ) * 0.3                    ) +                    (                        _xlfn.IFS(                            AH88 = "Star Performer",                            5,                            AH88 = "High Performer",                            4,                            AH88 = "Good Performer",                            3,                            AH88 = "Meets Expectations",                            2,                            AH88 = "Low Performer",                            1                        ) * 0.2                    ),                {1,"Low";2,"Medium";4,"High"},                2,                TRUE            ),            IF(                AND(AH88 = "New Joinee", AI88 &lt;&gt; "New Joinee"),                VLOOKUP(                    (                        _xlfn.IFS(                            AJ88 = "Star Performer",                            5,                            AJ88 = "High Performer",                            4,                            AJ88 = "Good Performer",                            3,                            AJ88 = "Meets Expectations",                            2,                            AJ88 = "Low Performer",                            1                        ) * 0.675                    ) +                        (                            _xlfn.IFS(                                AI88 = "Star Performer",                                5,                                AI88 = "High Performer",                                4,                                AI88 = "Good Performer",                                3,                                AI88 = "Meets Expectations",                                2,                                AI88 = "Low Performer",                                1                            ) * 0.325                        ),                    {1,"Low";2,"Medium";4,"High"},                    2,                    TRUE                ),                VLOOKUP(                    _xlfn.IFS(                        AJ88 = "Star Performer",                        5,                        AJ88 = "High Performer",                        4,                        AJ88 = "Good Performer",                        3,                        AJ88 = "Meets Expectations",                        2,                        AJ88 = "Low Performer",                        1                    ),                    {1,"Low";2,"Medium";4,"High"},                    2,                    TRUE                )            )        ),        ""    ))</f>
        <v/>
      </c>
      <c r="AM88" t="str">
        <f t="shared" ca="1" si="1"/>
        <v/>
      </c>
      <c r="AN88" s="40" t="s">
        <v>644</v>
      </c>
      <c r="AO88" s="40" t="s">
        <v>652</v>
      </c>
      <c r="AP88" s="40" t="s">
        <v>652</v>
      </c>
      <c r="AQ88" s="40" t="s">
        <v>556</v>
      </c>
      <c r="AR88" s="40" t="s">
        <v>557</v>
      </c>
      <c r="AS88" s="45" t="s">
        <v>85</v>
      </c>
      <c r="AT88" t="e">
        <f t="array" aca="1" ref="AT88" ca="1">_xlfn.IFS(AS88="Yes","G"&amp;VALUE(RIGHT(I88,1)+1),AS88="No", "NA",AS88="", "")</f>
        <v>#NAME?</v>
      </c>
      <c r="AU88" t="s">
        <v>558</v>
      </c>
      <c r="AV88" t="s">
        <v>85</v>
      </c>
      <c r="AW88" t="s">
        <v>85</v>
      </c>
      <c r="AX88" t="s">
        <v>185</v>
      </c>
      <c r="AY88" t="s">
        <v>92</v>
      </c>
      <c r="AZ88" t="s">
        <v>549</v>
      </c>
      <c r="BA88" t="s">
        <v>90</v>
      </c>
      <c r="BB88" t="s">
        <v>187</v>
      </c>
      <c r="BC88" t="s">
        <v>92</v>
      </c>
      <c r="BD88" t="s">
        <v>90</v>
      </c>
      <c r="BE88" t="s">
        <v>92</v>
      </c>
      <c r="BF88" t="s">
        <v>241</v>
      </c>
    </row>
    <row r="89" spans="1:58">
      <c r="A89" s="27">
        <v>10002083</v>
      </c>
      <c r="B89" s="40" t="s">
        <v>187</v>
      </c>
      <c r="C89" s="25" t="s">
        <v>64</v>
      </c>
      <c r="D89" s="27" t="s">
        <v>653</v>
      </c>
      <c r="E89" s="27" t="s">
        <v>541</v>
      </c>
      <c r="F89">
        <v>10002246</v>
      </c>
      <c r="G89" s="27" t="s">
        <v>541</v>
      </c>
      <c r="H89">
        <v>10002246</v>
      </c>
      <c r="I89" s="27" t="s">
        <v>199</v>
      </c>
      <c r="J89" s="27" t="s">
        <v>185</v>
      </c>
      <c r="K89" s="27" t="s">
        <v>96</v>
      </c>
      <c r="L89" s="28" t="s">
        <v>553</v>
      </c>
      <c r="N89" s="33" t="s">
        <v>422</v>
      </c>
      <c r="Q89" s="28" t="s">
        <v>72</v>
      </c>
      <c r="R89" t="s">
        <v>177</v>
      </c>
      <c r="S89" s="32">
        <v>28752</v>
      </c>
      <c r="T89" s="32">
        <v>42249</v>
      </c>
      <c r="U89">
        <v>2023</v>
      </c>
      <c r="V89" t="s">
        <v>654</v>
      </c>
      <c r="W89" s="30">
        <v>8.1166666666666671</v>
      </c>
      <c r="X89">
        <v>15</v>
      </c>
      <c r="Y89" s="30">
        <v>23.116666666666667</v>
      </c>
      <c r="Z89" t="s">
        <v>75</v>
      </c>
      <c r="AA89" t="s">
        <v>76</v>
      </c>
      <c r="AB89" t="s">
        <v>75</v>
      </c>
      <c r="AC89" t="s">
        <v>77</v>
      </c>
      <c r="AD89" t="s">
        <v>77</v>
      </c>
      <c r="AE89" t="s">
        <v>77</v>
      </c>
      <c r="AF89" t="s">
        <v>77</v>
      </c>
      <c r="AG89" t="str">
        <f>IFERROR(VLOOKUP(AVERAGE(VLOOKUP(AC89,'[1]Data Validation Reference'!$Y$1:$Z$3,2,FALSE),VLOOKUP(AD89,'[1]Data Validation Reference'!$Y$1:$Z$3,2,FALSE),VLOOKUP(AE89,'[1]Data Validation Reference'!$Y$1:$Z$3,2,FALSE),VLOOKUP(AF89,'[1]Data Validation Reference'!$Y$1:$Z$3,2,FALSE)),{0,"Low";1,"Medium";2,"High"},2,TRUE),"")</f>
        <v>High</v>
      </c>
      <c r="AH89" t="s">
        <v>114</v>
      </c>
      <c r="AI89" t="s">
        <v>114</v>
      </c>
      <c r="AJ89" t="s">
        <v>79</v>
      </c>
      <c r="AK89" t="str">
        <f t="array" aca="1" ref="AK89" ca="1">IFERROR(IF(AND(AH89&lt;&gt;"New Joinee",AI89&lt;&gt;"New Joinee",AJ89&lt;&gt;"New Joinee"),(_xlfn.IFS(AJ89="Star Performer",5,AJ89="High Performer",4,AJ89="Good Performer",3,AJ89="Meets Expectations",2,AJ89="Low Performer",1)*0.5)+(_xlfn.IFS(AI89="Star Performer",5,AI89="High Performer",4,AI89="Good Performer",3,AI89="Meets Expectations",2,AI89="Low Performer",1)*0.3)+(_xlfn.IFS(AH89="Star Performer",5,AH89="High Performer",4,AH89="Good Performer",3,AH89="Meets Expectations",2,AH89="Low Performer",1)*0.2),IF(AND(AH89="New Joinee",AI89&lt;&gt;"New Joinee"),(_xlfn.IFS(AJ89="Star Performer",5,AJ89="High Performer",4,AJ89="Good Performer",3,AJ89="Meets Expectations",2,AJ89="Low Performer",1)*0.675)+(_xlfn.IFS(AI89="Star Performer",5,AI89="High Performer",4,AI89="Good Performer",3,AI89="Meets Expectations",2,AI89="Low Performer",1)*0.325),_xlfn.IFS(AJ89="Star Performer",5,AJ89="High Performer",4,AJ89="Good Performer",3,AJ89="Meets Expectations",2,AJ89="Low Performer",1))),"")</f>
        <v/>
      </c>
      <c r="AL89" t="str">
        <f t="array" aca="1" ref="AL89" ca="1">IF(    AK89 = "",    "",    IFERROR(        IF(            AND(AH89 &lt;&gt; "New Joinee", AI89 &lt;&gt; "New Joinee", AJ89 &lt;&gt; "New Joinee"),            VLOOKUP(                (                    _xlfn.IFS(                        AJ89 = "Star Performer",                        5,                        AJ89 = "High Performer",                        4,                        AJ89 = "Good Performer",                        3,                        AJ89 = "Meets Expectations",                        2,                        AJ89 = "Low Performer",                        1                    ) * 0.5                ) +                    (                        _xlfn.IFS(                            AI89 = "Star Performer",                            5,                            AI89 = "High Performer",                            4,                            AI89 = "Good Performer",                            3,                            AI89 = "Meets Expectations",                            2,                            AI89 = "Low Performer",                            1                        ) * 0.3                    ) +                    (                        _xlfn.IFS(                            AH89 = "Star Performer",                            5,                            AH89 = "High Performer",                            4,                            AH89 = "Good Performer",                            3,                            AH89 = "Meets Expectations",                            2,                            AH89 = "Low Performer",                            1                        ) * 0.2                    ),                {1,"Low";2,"Medium";4,"High"},                2,                TRUE            ),            IF(                AND(AH89 = "New Joinee", AI89 &lt;&gt; "New Joinee"),                VLOOKUP(                    (                        _xlfn.IFS(                            AJ89 = "Star Performer",                            5,                            AJ89 = "High Performer",                            4,                            AJ89 = "Good Performer",                            3,                            AJ89 = "Meets Expectations",                            2,                            AJ89 = "Low Performer",                            1                        ) * 0.675                    ) +                        (                            _xlfn.IFS(                                AI89 = "Star Performer",                                5,                                AI89 = "High Performer",                                4,                                AI89 = "Good Performer",                                3,                                AI89 = "Meets Expectations",                                2,                                AI89 = "Low Performer",                                1                            ) * 0.325                        ),                    {1,"Low";2,"Medium";4,"High"},                    2,                    TRUE                ),                VLOOKUP(                    _xlfn.IFS(                        AJ89 = "Star Performer",                        5,                        AJ89 = "High Performer",                        4,                        AJ89 = "Good Performer",                        3,                        AJ89 = "Meets Expectations",                        2,                        AJ89 = "Low Performer",                        1                    ),                    {1,"Low";2,"Medium";4,"High"},                    2,                    TRUE                )            )        ),        ""    ))</f>
        <v/>
      </c>
      <c r="AM89" t="str">
        <f t="shared" ca="1" si="1"/>
        <v/>
      </c>
      <c r="AN89" t="s">
        <v>644</v>
      </c>
      <c r="AO89" t="s">
        <v>555</v>
      </c>
      <c r="AP89" t="s">
        <v>555</v>
      </c>
      <c r="AQ89" t="s">
        <v>556</v>
      </c>
      <c r="AR89" t="s">
        <v>557</v>
      </c>
      <c r="AS89" t="s">
        <v>85</v>
      </c>
      <c r="AT89" t="e">
        <f t="array" aca="1" ref="AT89" ca="1">_xlfn.IFS(AS89="Yes","G"&amp;VALUE(RIGHT(I89,1)+1),AS89="No", "NA",AS89="", "")</f>
        <v>#NAME?</v>
      </c>
      <c r="AU89" t="s">
        <v>558</v>
      </c>
      <c r="AV89" t="s">
        <v>85</v>
      </c>
      <c r="AW89" t="s">
        <v>85</v>
      </c>
      <c r="AX89" t="s">
        <v>185</v>
      </c>
      <c r="AY89" t="s">
        <v>92</v>
      </c>
      <c r="AZ89" t="s">
        <v>88</v>
      </c>
      <c r="BA89" t="s">
        <v>228</v>
      </c>
      <c r="BB89" t="s">
        <v>187</v>
      </c>
      <c r="BC89" t="s">
        <v>92</v>
      </c>
      <c r="BD89" t="s">
        <v>228</v>
      </c>
      <c r="BE89" t="s">
        <v>92</v>
      </c>
      <c r="BF89" t="s">
        <v>293</v>
      </c>
    </row>
    <row r="90" spans="1:58">
      <c r="A90" s="27">
        <v>10002056</v>
      </c>
      <c r="B90" s="40" t="s">
        <v>254</v>
      </c>
      <c r="C90" s="25" t="s">
        <v>64</v>
      </c>
      <c r="D90" s="27" t="s">
        <v>655</v>
      </c>
      <c r="E90" s="27" t="s">
        <v>541</v>
      </c>
      <c r="F90">
        <v>10002246</v>
      </c>
      <c r="G90" s="27" t="s">
        <v>541</v>
      </c>
      <c r="H90">
        <v>10002246</v>
      </c>
      <c r="I90" s="27" t="s">
        <v>199</v>
      </c>
      <c r="J90" s="51" t="s">
        <v>185</v>
      </c>
      <c r="K90" s="27" t="s">
        <v>96</v>
      </c>
      <c r="L90" s="28" t="s">
        <v>553</v>
      </c>
      <c r="N90" s="33" t="s">
        <v>399</v>
      </c>
      <c r="Q90" s="28" t="s">
        <v>72</v>
      </c>
      <c r="R90" t="s">
        <v>429</v>
      </c>
      <c r="S90" s="32">
        <v>31013</v>
      </c>
      <c r="T90" s="32">
        <v>41883</v>
      </c>
      <c r="U90">
        <v>2023</v>
      </c>
      <c r="V90" t="s">
        <v>656</v>
      </c>
      <c r="W90" s="30">
        <v>9.1194444444444436</v>
      </c>
      <c r="X90">
        <v>4</v>
      </c>
      <c r="Y90" s="30">
        <v>13.119444444444444</v>
      </c>
      <c r="Z90" t="s">
        <v>75</v>
      </c>
      <c r="AA90" t="s">
        <v>76</v>
      </c>
      <c r="AB90" t="s">
        <v>75</v>
      </c>
      <c r="AC90" t="s">
        <v>77</v>
      </c>
      <c r="AD90" t="s">
        <v>75</v>
      </c>
      <c r="AE90" t="s">
        <v>75</v>
      </c>
      <c r="AF90" t="s">
        <v>75</v>
      </c>
      <c r="AG90" t="str">
        <f>IFERROR(VLOOKUP(AVERAGE(VLOOKUP(AC90,'[1]Data Validation Reference'!$Y$1:$Z$3,2,FALSE),VLOOKUP(AD90,'[1]Data Validation Reference'!$Y$1:$Z$3,2,FALSE),VLOOKUP(AE90,'[1]Data Validation Reference'!$Y$1:$Z$3,2,FALSE),VLOOKUP(AF90,'[1]Data Validation Reference'!$Y$1:$Z$3,2,FALSE)),{0,"Low";1,"Medium";2,"High"},2,TRUE),"")</f>
        <v>High</v>
      </c>
      <c r="AH90" t="s">
        <v>114</v>
      </c>
      <c r="AI90" t="s">
        <v>114</v>
      </c>
      <c r="AJ90" t="s">
        <v>211</v>
      </c>
      <c r="AK90" t="str">
        <f t="array" aca="1" ref="AK90" ca="1">IFERROR(IF(AND(AH90&lt;&gt;"New Joinee",AI90&lt;&gt;"New Joinee",AJ90&lt;&gt;"New Joinee"),(_xlfn.IFS(AJ90="Star Performer",5,AJ90="High Performer",4,AJ90="Good Performer",3,AJ90="Meets Expectations",2,AJ90="Low Performer",1)*0.5)+(_xlfn.IFS(AI90="Star Performer",5,AI90="High Performer",4,AI90="Good Performer",3,AI90="Meets Expectations",2,AI90="Low Performer",1)*0.3)+(_xlfn.IFS(AH90="Star Performer",5,AH90="High Performer",4,AH90="Good Performer",3,AH90="Meets Expectations",2,AH90="Low Performer",1)*0.2),IF(AND(AH90="New Joinee",AI90&lt;&gt;"New Joinee"),(_xlfn.IFS(AJ90="Star Performer",5,AJ90="High Performer",4,AJ90="Good Performer",3,AJ90="Meets Expectations",2,AJ90="Low Performer",1)*0.675)+(_xlfn.IFS(AI90="Star Performer",5,AI90="High Performer",4,AI90="Good Performer",3,AI90="Meets Expectations",2,AI90="Low Performer",1)*0.325),_xlfn.IFS(AJ90="Star Performer",5,AJ90="High Performer",4,AJ90="Good Performer",3,AJ90="Meets Expectations",2,AJ90="Low Performer",1))),"")</f>
        <v/>
      </c>
      <c r="AL90" t="str">
        <f t="array" aca="1" ref="AL90" ca="1">IF(    AK90 = "",    "",    IFERROR(        IF(            AND(AH90 &lt;&gt; "New Joinee", AI90 &lt;&gt; "New Joinee", AJ90 &lt;&gt; "New Joinee"),            VLOOKUP(                (                    _xlfn.IFS(                        AJ90 = "Star Performer",                        5,                        AJ90 = "High Performer",                        4,                        AJ90 = "Good Performer",                        3,                        AJ90 = "Meets Expectations",                        2,                        AJ90 = "Low Performer",                        1                    ) * 0.5                ) +                    (                        _xlfn.IFS(                            AI90 = "Star Performer",                            5,                            AI90 = "High Performer",                            4,                            AI90 = "Good Performer",                            3,                            AI90 = "Meets Expectations",                            2,                            AI90 = "Low Performer",                            1                        ) * 0.3                    ) +                    (                        _xlfn.IFS(                            AH90 = "Star Performer",                            5,                            AH90 = "High Performer",                            4,                            AH90 = "Good Performer",                            3,                            AH90 = "Meets Expectations",                            2,                            AH90 = "Low Performer",                            1                        ) * 0.2                    ),                {1,"Low";2,"Medium";4,"High"},                2,                TRUE            ),            IF(                AND(AH90 = "New Joinee", AI90 &lt;&gt; "New Joinee"),                VLOOKUP(                    (                        _xlfn.IFS(                            AJ90 = "Star Performer",                            5,                            AJ90 = "High Performer",                            4,                            AJ90 = "Good Performer",                            3,                            AJ90 = "Meets Expectations",                            2,                            AJ90 = "Low Performer",                            1                        ) * 0.675                    ) +                        (                            _xlfn.IFS(                                AI90 = "Star Performer",                                5,                                AI90 = "High Performer",                                4,                                AI90 = "Good Performer",                                3,                                AI90 = "Meets Expectations",                                2,                                AI90 = "Low Performer",                                1                            ) * 0.325                        ),                    {1,"Low";2,"Medium";4,"High"},                    2,                    TRUE                ),                VLOOKUP(                    _xlfn.IFS(                        AJ90 = "Star Performer",                        5,                        AJ90 = "High Performer",                        4,                        AJ90 = "Good Performer",                        3,                        AJ90 = "Meets Expectations",                        2,                        AJ90 = "Low Performer",                        1                    ),                    {1,"Low";2,"Medium";4,"High"},                    2,                    TRUE                )            )        ),        ""    ))</f>
        <v/>
      </c>
      <c r="AM90" t="str">
        <f t="shared" ca="1" si="1"/>
        <v/>
      </c>
      <c r="AN90" t="s">
        <v>644</v>
      </c>
      <c r="AO90" t="s">
        <v>555</v>
      </c>
      <c r="AP90" t="s">
        <v>555</v>
      </c>
      <c r="AQ90" t="s">
        <v>556</v>
      </c>
      <c r="AR90" t="s">
        <v>557</v>
      </c>
      <c r="AS90" t="s">
        <v>85</v>
      </c>
      <c r="AT90" t="e">
        <f t="array" aca="1" ref="AT90" ca="1">_xlfn.IFS(AS90="Yes","G"&amp;VALUE(RIGHT(I90,1)+1),AS90="No", "NA",AS90="", "")</f>
        <v>#NAME?</v>
      </c>
      <c r="AU90" t="s">
        <v>558</v>
      </c>
      <c r="AV90" t="s">
        <v>85</v>
      </c>
      <c r="AW90" t="s">
        <v>85</v>
      </c>
      <c r="AX90" t="s">
        <v>185</v>
      </c>
      <c r="AY90" t="s">
        <v>92</v>
      </c>
      <c r="AZ90" t="s">
        <v>88</v>
      </c>
      <c r="BA90" t="s">
        <v>550</v>
      </c>
      <c r="BB90" t="s">
        <v>195</v>
      </c>
      <c r="BC90" t="s">
        <v>92</v>
      </c>
      <c r="BD90" t="s">
        <v>550</v>
      </c>
      <c r="BE90" t="s">
        <v>92</v>
      </c>
      <c r="BF90" t="s">
        <v>293</v>
      </c>
    </row>
    <row r="91" spans="1:58">
      <c r="A91" s="27">
        <v>10002513</v>
      </c>
      <c r="B91" s="27" t="s">
        <v>657</v>
      </c>
      <c r="C91" s="28" t="s">
        <v>64</v>
      </c>
      <c r="D91" s="27" t="s">
        <v>658</v>
      </c>
      <c r="E91" s="27" t="s">
        <v>541</v>
      </c>
      <c r="F91">
        <v>10002246</v>
      </c>
      <c r="G91" s="27" t="s">
        <v>541</v>
      </c>
      <c r="H91">
        <v>10002246</v>
      </c>
      <c r="I91" s="27" t="s">
        <v>136</v>
      </c>
      <c r="J91" s="27" t="s">
        <v>137</v>
      </c>
      <c r="K91" s="27" t="s">
        <v>96</v>
      </c>
      <c r="L91" s="28" t="s">
        <v>553</v>
      </c>
      <c r="N91" s="27" t="s">
        <v>71</v>
      </c>
      <c r="Q91" s="28" t="s">
        <v>72</v>
      </c>
      <c r="R91" t="s">
        <v>659</v>
      </c>
      <c r="S91" s="32">
        <v>34395</v>
      </c>
      <c r="T91" s="32">
        <v>45061</v>
      </c>
      <c r="V91" t="s">
        <v>660</v>
      </c>
      <c r="W91" s="30">
        <v>0.41388888888888886</v>
      </c>
      <c r="X91">
        <v>5</v>
      </c>
      <c r="Y91" s="30">
        <v>5.4138888888888888</v>
      </c>
      <c r="Z91" t="s">
        <v>75</v>
      </c>
      <c r="AA91" t="s">
        <v>76</v>
      </c>
      <c r="AB91" t="s">
        <v>75</v>
      </c>
      <c r="AC91" t="s">
        <v>77</v>
      </c>
      <c r="AD91" t="s">
        <v>75</v>
      </c>
      <c r="AE91" t="s">
        <v>75</v>
      </c>
      <c r="AF91" t="s">
        <v>75</v>
      </c>
      <c r="AG91" t="str">
        <f>IFERROR(VLOOKUP(AVERAGE(VLOOKUP(AC91,'[1]Data Validation Reference'!$Y$1:$Z$3,2,FALSE),VLOOKUP(AD91,'[1]Data Validation Reference'!$Y$1:$Z$3,2,FALSE),VLOOKUP(AE91,'[1]Data Validation Reference'!$Y$1:$Z$3,2,FALSE),VLOOKUP(AF91,'[1]Data Validation Reference'!$Y$1:$Z$3,2,FALSE)),{0,"Low";1,"Medium";2,"High"},2,TRUE),"")</f>
        <v>High</v>
      </c>
      <c r="AH91" t="s">
        <v>78</v>
      </c>
      <c r="AI91" t="s">
        <v>78</v>
      </c>
      <c r="AJ91" t="s">
        <v>114</v>
      </c>
      <c r="AK91" t="str">
        <f t="array" aca="1" ref="AK91" ca="1">IFERROR(IF(AND(AH91&lt;&gt;"New Joinee",AI91&lt;&gt;"New Joinee",AJ91&lt;&gt;"New Joinee"),(_xlfn.IFS(AJ91="Star Performer",5,AJ91="High Performer",4,AJ91="Good Performer",3,AJ91="Meets Expectations",2,AJ91="Low Performer",1)*0.5)+(_xlfn.IFS(AI91="Star Performer",5,AI91="High Performer",4,AI91="Good Performer",3,AI91="Meets Expectations",2,AI91="Low Performer",1)*0.3)+(_xlfn.IFS(AH91="Star Performer",5,AH91="High Performer",4,AH91="Good Performer",3,AH91="Meets Expectations",2,AH91="Low Performer",1)*0.2),IF(AND(AH91="New Joinee",AI91&lt;&gt;"New Joinee"),(_xlfn.IFS(AJ91="Star Performer",5,AJ91="High Performer",4,AJ91="Good Performer",3,AJ91="Meets Expectations",2,AJ91="Low Performer",1)*0.675)+(_xlfn.IFS(AI91="Star Performer",5,AI91="High Performer",4,AI91="Good Performer",3,AI91="Meets Expectations",2,AI91="Low Performer",1)*0.325),_xlfn.IFS(AJ91="Star Performer",5,AJ91="High Performer",4,AJ91="Good Performer",3,AJ91="Meets Expectations",2,AJ91="Low Performer",1))),"")</f>
        <v/>
      </c>
      <c r="AL91" t="str">
        <f t="array" aca="1" ref="AL91" ca="1">IF(    AK91 = "",    "",    IFERROR(        IF(            AND(AH91 &lt;&gt; "New Joinee", AI91 &lt;&gt; "New Joinee", AJ91 &lt;&gt; "New Joinee"),            VLOOKUP(                (                    _xlfn.IFS(                        AJ91 = "Star Performer",                        5,                        AJ91 = "High Performer",                        4,                        AJ91 = "Good Performer",                        3,                        AJ91 = "Meets Expectations",                        2,                        AJ91 = "Low Performer",                        1                    ) * 0.5                ) +                    (                        _xlfn.IFS(                            AI91 = "Star Performer",                            5,                            AI91 = "High Performer",                            4,                            AI91 = "Good Performer",                            3,                            AI91 = "Meets Expectations",                            2,                            AI91 = "Low Performer",                            1                        ) * 0.3                    ) +                    (                        _xlfn.IFS(                            AH91 = "Star Performer",                            5,                            AH91 = "High Performer",                            4,                            AH91 = "Good Performer",                            3,                            AH91 = "Meets Expectations",                            2,                            AH91 = "Low Performer",                            1                        ) * 0.2                    ),                {1,"Low";2,"Medium";4,"High"},                2,                TRUE            ),            IF(                AND(AH91 = "New Joinee", AI91 &lt;&gt; "New Joinee"),                VLOOKUP(                    (                        _xlfn.IFS(                            AJ91 = "Star Performer",                            5,                            AJ91 = "High Performer",                            4,                            AJ91 = "Good Performer",                            3,                            AJ91 = "Meets Expectations",                            2,                            AJ91 = "Low Performer",                            1                        ) * 0.675                    ) +                        (                            _xlfn.IFS(                                AI91 = "Star Performer",                                5,                                AI91 = "High Performer",                                4,                                AI91 = "Good Performer",                                3,                                AI91 = "Meets Expectations",                                2,                                AI91 = "Low Performer",                                1                            ) * 0.325                        ),                    {1,"Low";2,"Medium";4,"High"},                    2,                    TRUE                ),                VLOOKUP(                    _xlfn.IFS(                        AJ91 = "Star Performer",                        5,                        AJ91 = "High Performer",                        4,                        AJ91 = "Good Performer",                        3,                        AJ91 = "Meets Expectations",                        2,                        AJ91 = "Low Performer",                        1                    ),                    {1,"Low";2,"Medium";4,"High"},                    2,                    TRUE                )            )        ),        ""    ))</f>
        <v/>
      </c>
      <c r="AM91" t="str">
        <f t="shared" ca="1" si="1"/>
        <v/>
      </c>
      <c r="AN91" t="s">
        <v>554</v>
      </c>
      <c r="AO91" t="s">
        <v>555</v>
      </c>
      <c r="AP91" t="s">
        <v>555</v>
      </c>
      <c r="AQ91" t="s">
        <v>556</v>
      </c>
      <c r="AR91" t="s">
        <v>557</v>
      </c>
      <c r="AS91" t="s">
        <v>105</v>
      </c>
      <c r="AT91" t="e">
        <f t="array" aca="1" ref="AT91" ca="1">_xlfn.IFS(AS91="Yes","G"&amp;VALUE(RIGHT(I91,1)+1),AS91="No", "NA",AS91="", "")</f>
        <v>#NAME?</v>
      </c>
      <c r="AU91" t="s">
        <v>558</v>
      </c>
      <c r="AV91" t="s">
        <v>105</v>
      </c>
      <c r="AW91" t="s">
        <v>661</v>
      </c>
      <c r="AX91" t="s">
        <v>118</v>
      </c>
      <c r="AY91" t="s">
        <v>92</v>
      </c>
      <c r="AZ91" t="s">
        <v>106</v>
      </c>
      <c r="BA91" t="s">
        <v>132</v>
      </c>
      <c r="BB91" t="s">
        <v>437</v>
      </c>
      <c r="BC91" t="s">
        <v>92</v>
      </c>
      <c r="BD91" t="s">
        <v>132</v>
      </c>
      <c r="BE91" t="s">
        <v>92</v>
      </c>
      <c r="BF91" t="s">
        <v>273</v>
      </c>
    </row>
    <row r="92" spans="1:58">
      <c r="A92" s="27">
        <v>10002212</v>
      </c>
      <c r="B92" s="27" t="s">
        <v>662</v>
      </c>
      <c r="C92" s="28" t="s">
        <v>64</v>
      </c>
      <c r="D92" s="27" t="s">
        <v>663</v>
      </c>
      <c r="E92" s="27" t="s">
        <v>541</v>
      </c>
      <c r="F92">
        <v>10002246</v>
      </c>
      <c r="G92" s="27" t="s">
        <v>541</v>
      </c>
      <c r="H92">
        <v>10002246</v>
      </c>
      <c r="I92" s="27" t="s">
        <v>176</v>
      </c>
      <c r="J92" s="27" t="s">
        <v>118</v>
      </c>
      <c r="K92" s="27" t="s">
        <v>96</v>
      </c>
      <c r="L92" s="28" t="s">
        <v>553</v>
      </c>
      <c r="N92" s="27" t="s">
        <v>71</v>
      </c>
      <c r="Q92" s="28" t="s">
        <v>72</v>
      </c>
      <c r="R92" t="s">
        <v>276</v>
      </c>
      <c r="S92" s="32">
        <v>31127</v>
      </c>
      <c r="T92" s="32">
        <v>42982</v>
      </c>
      <c r="U92">
        <v>2023</v>
      </c>
      <c r="V92" t="s">
        <v>664</v>
      </c>
      <c r="W92" s="30">
        <v>6.1111111111111107</v>
      </c>
      <c r="X92">
        <v>10</v>
      </c>
      <c r="Y92" s="30">
        <v>16.111111111111111</v>
      </c>
      <c r="Z92" t="s">
        <v>75</v>
      </c>
      <c r="AA92" t="s">
        <v>76</v>
      </c>
      <c r="AB92" t="s">
        <v>75</v>
      </c>
      <c r="AC92" t="s">
        <v>75</v>
      </c>
      <c r="AD92" t="s">
        <v>77</v>
      </c>
      <c r="AE92" t="s">
        <v>77</v>
      </c>
      <c r="AF92" t="s">
        <v>77</v>
      </c>
      <c r="AG92" t="str">
        <f>IFERROR(VLOOKUP(AVERAGE(VLOOKUP(AC92,'[1]Data Validation Reference'!$Y$1:$Z$3,2,FALSE),VLOOKUP(AD92,'[1]Data Validation Reference'!$Y$1:$Z$3,2,FALSE),VLOOKUP(AE92,'[1]Data Validation Reference'!$Y$1:$Z$3,2,FALSE),VLOOKUP(AF92,'[1]Data Validation Reference'!$Y$1:$Z$3,2,FALSE)),{0,"Low";1,"Medium";2,"High"},2,TRUE),"")</f>
        <v>High</v>
      </c>
      <c r="AH92" t="s">
        <v>113</v>
      </c>
      <c r="AI92" t="s">
        <v>113</v>
      </c>
      <c r="AJ92" t="s">
        <v>114</v>
      </c>
      <c r="AK92" t="str">
        <f t="array" aca="1" ref="AK92" ca="1">IFERROR(IF(AND(AH92&lt;&gt;"New Joinee",AI92&lt;&gt;"New Joinee",AJ92&lt;&gt;"New Joinee"),(_xlfn.IFS(AJ92="Star Performer",5,AJ92="High Performer",4,AJ92="Good Performer",3,AJ92="Meets Expectations",2,AJ92="Low Performer",1)*0.5)+(_xlfn.IFS(AI92="Star Performer",5,AI92="High Performer",4,AI92="Good Performer",3,AI92="Meets Expectations",2,AI92="Low Performer",1)*0.3)+(_xlfn.IFS(AH92="Star Performer",5,AH92="High Performer",4,AH92="Good Performer",3,AH92="Meets Expectations",2,AH92="Low Performer",1)*0.2),IF(AND(AH92="New Joinee",AI92&lt;&gt;"New Joinee"),(_xlfn.IFS(AJ92="Star Performer",5,AJ92="High Performer",4,AJ92="Good Performer",3,AJ92="Meets Expectations",2,AJ92="Low Performer",1)*0.675)+(_xlfn.IFS(AI92="Star Performer",5,AI92="High Performer",4,AI92="Good Performer",3,AI92="Meets Expectations",2,AI92="Low Performer",1)*0.325),_xlfn.IFS(AJ92="Star Performer",5,AJ92="High Performer",4,AJ92="Good Performer",3,AJ92="Meets Expectations",2,AJ92="Low Performer",1))),"")</f>
        <v/>
      </c>
      <c r="AL92" t="str">
        <f t="array" aca="1" ref="AL92" ca="1">IF(    AK92 = "",    "",    IFERROR(        IF(            AND(AH92 &lt;&gt; "New Joinee", AI92 &lt;&gt; "New Joinee", AJ92 &lt;&gt; "New Joinee"),            VLOOKUP(                (                    _xlfn.IFS(                        AJ92 = "Star Performer",                        5,                        AJ92 = "High Performer",                        4,                        AJ92 = "Good Performer",                        3,                        AJ92 = "Meets Expectations",                        2,                        AJ92 = "Low Performer",                        1                    ) * 0.5                ) +                    (                        _xlfn.IFS(                            AI92 = "Star Performer",                            5,                            AI92 = "High Performer",                            4,                            AI92 = "Good Performer",                            3,                            AI92 = "Meets Expectations",                            2,                            AI92 = "Low Performer",                            1                        ) * 0.3                    ) +                    (                        _xlfn.IFS(                            AH92 = "Star Performer",                            5,                            AH92 = "High Performer",                            4,                            AH92 = "Good Performer",                            3,                            AH92 = "Meets Expectations",                            2,                            AH92 = "Low Performer",                            1                        ) * 0.2                    ),                {1,"Low";2,"Medium";4,"High"},                2,                TRUE            ),            IF(                AND(AH92 = "New Joinee", AI92 &lt;&gt; "New Joinee"),                VLOOKUP(                    (                        _xlfn.IFS(                            AJ92 = "Star Performer",                            5,                            AJ92 = "High Performer",                            4,                            AJ92 = "Good Performer",                            3,                            AJ92 = "Meets Expectations",                            2,                            AJ92 = "Low Performer",                            1                        ) * 0.675                    ) +                        (                            _xlfn.IFS(                                AI92 = "Star Performer",                                5,                                AI92 = "High Performer",                                4,                                AI92 = "Good Performer",                                3,                                AI92 = "Meets Expectations",                                2,                                AI92 = "Low Performer",                                1                            ) * 0.325                        ),                    {1,"Low";2,"Medium";4,"High"},                    2,                    TRUE                ),                VLOOKUP(                    _xlfn.IFS(                        AJ92 = "Star Performer",                        5,                        AJ92 = "High Performer",                        4,                        AJ92 = "Good Performer",                        3,                        AJ92 = "Meets Expectations",                        2,                        AJ92 = "Low Performer",                        1                    ),                    {1,"Low";2,"Medium";4,"High"},                    2,                    TRUE                )            )        ),        ""    ))</f>
        <v/>
      </c>
      <c r="AM92" t="str">
        <f t="shared" ca="1" si="1"/>
        <v/>
      </c>
      <c r="AN92" t="s">
        <v>554</v>
      </c>
      <c r="AO92" t="s">
        <v>555</v>
      </c>
      <c r="AP92" t="s">
        <v>555</v>
      </c>
      <c r="AQ92" t="s">
        <v>556</v>
      </c>
      <c r="AR92" t="s">
        <v>557</v>
      </c>
      <c r="AS92" t="s">
        <v>85</v>
      </c>
      <c r="AT92" t="e">
        <f t="array" aca="1" ref="AT92" ca="1">_xlfn.IFS(AS92="Yes","G"&amp;VALUE(RIGHT(I92,1)+1),AS92="No", "NA",AS92="", "")</f>
        <v>#NAME?</v>
      </c>
      <c r="AU92" t="s">
        <v>558</v>
      </c>
      <c r="AV92" t="s">
        <v>105</v>
      </c>
      <c r="AW92" t="s">
        <v>661</v>
      </c>
      <c r="AX92" t="s">
        <v>118</v>
      </c>
      <c r="AY92" t="s">
        <v>92</v>
      </c>
      <c r="AZ92" t="s">
        <v>106</v>
      </c>
      <c r="BA92" t="s">
        <v>159</v>
      </c>
      <c r="BB92" t="s">
        <v>393</v>
      </c>
      <c r="BC92" t="s">
        <v>92</v>
      </c>
      <c r="BD92" t="s">
        <v>159</v>
      </c>
      <c r="BE92" t="s">
        <v>92</v>
      </c>
      <c r="BF92" t="s">
        <v>230</v>
      </c>
    </row>
    <row r="93" spans="1:58">
      <c r="A93" s="27">
        <v>10002181</v>
      </c>
      <c r="B93" s="27" t="s">
        <v>665</v>
      </c>
      <c r="C93" s="25" t="s">
        <v>64</v>
      </c>
      <c r="D93" s="27" t="s">
        <v>666</v>
      </c>
      <c r="E93" s="27" t="s">
        <v>541</v>
      </c>
      <c r="F93">
        <v>10002246</v>
      </c>
      <c r="G93" s="27" t="s">
        <v>541</v>
      </c>
      <c r="H93">
        <v>10002246</v>
      </c>
      <c r="I93" s="27" t="s">
        <v>176</v>
      </c>
      <c r="J93" s="27" t="s">
        <v>118</v>
      </c>
      <c r="K93" s="27" t="s">
        <v>96</v>
      </c>
      <c r="L93" s="28" t="s">
        <v>553</v>
      </c>
      <c r="N93" s="27" t="s">
        <v>71</v>
      </c>
      <c r="Q93" s="28" t="s">
        <v>72</v>
      </c>
      <c r="R93" t="s">
        <v>667</v>
      </c>
      <c r="S93" s="32">
        <v>32771</v>
      </c>
      <c r="T93" s="32">
        <v>42850</v>
      </c>
      <c r="V93" t="s">
        <v>668</v>
      </c>
      <c r="W93" s="30">
        <v>6.4694444444444441</v>
      </c>
      <c r="X93">
        <v>5</v>
      </c>
      <c r="Y93" s="30">
        <v>11.469444444444445</v>
      </c>
      <c r="Z93" t="s">
        <v>77</v>
      </c>
      <c r="AA93" t="s">
        <v>76</v>
      </c>
      <c r="AB93" t="s">
        <v>77</v>
      </c>
      <c r="AC93" t="s">
        <v>77</v>
      </c>
      <c r="AD93" t="s">
        <v>77</v>
      </c>
      <c r="AE93" t="s">
        <v>77</v>
      </c>
      <c r="AF93" t="s">
        <v>77</v>
      </c>
      <c r="AG93" t="str">
        <f>IFERROR(VLOOKUP(AVERAGE(VLOOKUP(AC93,'[1]Data Validation Reference'!$Y$1:$Z$3,2,FALSE),VLOOKUP(AD93,'[1]Data Validation Reference'!$Y$1:$Z$3,2,FALSE),VLOOKUP(AE93,'[1]Data Validation Reference'!$Y$1:$Z$3,2,FALSE),VLOOKUP(AF93,'[1]Data Validation Reference'!$Y$1:$Z$3,2,FALSE)),{0,"Low";1,"Medium";2,"High"},2,TRUE),"")</f>
        <v>High</v>
      </c>
      <c r="AH93" t="s">
        <v>114</v>
      </c>
      <c r="AI93" t="s">
        <v>114</v>
      </c>
      <c r="AJ93" t="s">
        <v>79</v>
      </c>
      <c r="AK93" t="str">
        <f t="array" aca="1" ref="AK93" ca="1">IFERROR(IF(AND(AH93&lt;&gt;"New Joinee",AI93&lt;&gt;"New Joinee",AJ93&lt;&gt;"New Joinee"),(_xlfn.IFS(AJ93="Star Performer",5,AJ93="High Performer",4,AJ93="Good Performer",3,AJ93="Meets Expectations",2,AJ93="Low Performer",1)*0.5)+(_xlfn.IFS(AI93="Star Performer",5,AI93="High Performer",4,AI93="Good Performer",3,AI93="Meets Expectations",2,AI93="Low Performer",1)*0.3)+(_xlfn.IFS(AH93="Star Performer",5,AH93="High Performer",4,AH93="Good Performer",3,AH93="Meets Expectations",2,AH93="Low Performer",1)*0.2),IF(AND(AH93="New Joinee",AI93&lt;&gt;"New Joinee"),(_xlfn.IFS(AJ93="Star Performer",5,AJ93="High Performer",4,AJ93="Good Performer",3,AJ93="Meets Expectations",2,AJ93="Low Performer",1)*0.675)+(_xlfn.IFS(AI93="Star Performer",5,AI93="High Performer",4,AI93="Good Performer",3,AI93="Meets Expectations",2,AI93="Low Performer",1)*0.325),_xlfn.IFS(AJ93="Star Performer",5,AJ93="High Performer",4,AJ93="Good Performer",3,AJ93="Meets Expectations",2,AJ93="Low Performer",1))),"")</f>
        <v/>
      </c>
      <c r="AL93" t="str">
        <f t="array" aca="1" ref="AL93" ca="1">IF(    AK93 = "",    "",    IFERROR(        IF(            AND(AH93 &lt;&gt; "New Joinee", AI93 &lt;&gt; "New Joinee", AJ93 &lt;&gt; "New Joinee"),            VLOOKUP(                (                    _xlfn.IFS(                        AJ93 = "Star Performer",                        5,                        AJ93 = "High Performer",                        4,                        AJ93 = "Good Performer",                        3,                        AJ93 = "Meets Expectations",                        2,                        AJ93 = "Low Performer",                        1                    ) * 0.5                ) +                    (                        _xlfn.IFS(                            AI93 = "Star Performer",                            5,                            AI93 = "High Performer",                            4,                            AI93 = "Good Performer",                            3,                            AI93 = "Meets Expectations",                            2,                            AI93 = "Low Performer",                            1                        ) * 0.3                    ) +                    (                        _xlfn.IFS(                            AH93 = "Star Performer",                            5,                            AH93 = "High Performer",                            4,                            AH93 = "Good Performer",                            3,                            AH93 = "Meets Expectations",                            2,                            AH93 = "Low Performer",                            1                        ) * 0.2                    ),                {1,"Low";2,"Medium";4,"High"},                2,                TRUE            ),            IF(                AND(AH93 = "New Joinee", AI93 &lt;&gt; "New Joinee"),                VLOOKUP(                    (                        _xlfn.IFS(                            AJ93 = "Star Performer",                            5,                            AJ93 = "High Performer",                            4,                            AJ93 = "Good Performer",                            3,                            AJ93 = "Meets Expectations",                            2,                            AJ93 = "Low Performer",                            1                        ) * 0.675                    ) +                        (                            _xlfn.IFS(                                AI93 = "Star Performer",                                5,                                AI93 = "High Performer",                                4,                                AI93 = "Good Performer",                                3,                                AI93 = "Meets Expectations",                                2,                                AI93 = "Low Performer",                                1                            ) * 0.325                        ),                    {1,"Low";2,"Medium";4,"High"},                    2,                    TRUE                ),                VLOOKUP(                    _xlfn.IFS(                        AJ93 = "Star Performer",                        5,                        AJ93 = "High Performer",                        4,                        AJ93 = "Good Performer",                        3,                        AJ93 = "Meets Expectations",                        2,                        AJ93 = "Low Performer",                        1                    ),                    {1,"Low";2,"Medium";4,"High"},                    2,                    TRUE                )            )        ),        ""    ))</f>
        <v/>
      </c>
      <c r="AM93" t="str">
        <f t="shared" ca="1" si="1"/>
        <v/>
      </c>
      <c r="AN93" t="s">
        <v>554</v>
      </c>
      <c r="AO93" t="s">
        <v>555</v>
      </c>
      <c r="AP93" t="s">
        <v>555</v>
      </c>
      <c r="AQ93" t="s">
        <v>556</v>
      </c>
      <c r="AR93" t="s">
        <v>557</v>
      </c>
      <c r="AS93" t="s">
        <v>85</v>
      </c>
      <c r="AT93" t="e">
        <f t="array" aca="1" ref="AT93" ca="1">_xlfn.IFS(AS93="Yes","G"&amp;VALUE(RIGHT(I93,1)+1),AS93="No", "NA",AS93="", "")</f>
        <v>#NAME?</v>
      </c>
      <c r="AU93" t="s">
        <v>558</v>
      </c>
      <c r="AV93" t="s">
        <v>105</v>
      </c>
      <c r="AW93" t="s">
        <v>661</v>
      </c>
      <c r="AX93" t="s">
        <v>118</v>
      </c>
      <c r="AY93" t="s">
        <v>92</v>
      </c>
      <c r="AZ93" t="s">
        <v>106</v>
      </c>
      <c r="BA93" t="s">
        <v>611</v>
      </c>
      <c r="BB93" t="s">
        <v>611</v>
      </c>
      <c r="BC93" t="s">
        <v>92</v>
      </c>
      <c r="BD93" t="s">
        <v>611</v>
      </c>
      <c r="BE93" t="s">
        <v>92</v>
      </c>
      <c r="BF93" t="s">
        <v>218</v>
      </c>
    </row>
    <row r="94" spans="1:58">
      <c r="A94" s="27">
        <v>10002455</v>
      </c>
      <c r="B94" s="27" t="s">
        <v>669</v>
      </c>
      <c r="C94" s="25" t="s">
        <v>64</v>
      </c>
      <c r="D94" s="27" t="s">
        <v>670</v>
      </c>
      <c r="E94" s="27" t="s">
        <v>541</v>
      </c>
      <c r="F94">
        <v>10002246</v>
      </c>
      <c r="G94" s="27" t="s">
        <v>541</v>
      </c>
      <c r="H94">
        <v>10002246</v>
      </c>
      <c r="I94" s="27" t="s">
        <v>176</v>
      </c>
      <c r="J94" s="27" t="s">
        <v>118</v>
      </c>
      <c r="K94" s="27" t="s">
        <v>96</v>
      </c>
      <c r="L94" s="28" t="s">
        <v>553</v>
      </c>
      <c r="N94" s="27" t="s">
        <v>71</v>
      </c>
      <c r="Q94" s="28" t="s">
        <v>72</v>
      </c>
      <c r="R94" t="s">
        <v>671</v>
      </c>
      <c r="S94" s="32">
        <v>31171</v>
      </c>
      <c r="T94" s="32">
        <v>44844</v>
      </c>
      <c r="V94" t="s">
        <v>672</v>
      </c>
      <c r="W94" s="30">
        <v>1.0111111111111111</v>
      </c>
      <c r="X94">
        <v>15</v>
      </c>
      <c r="Y94" s="30">
        <v>16.011111111111113</v>
      </c>
      <c r="Z94" t="s">
        <v>77</v>
      </c>
      <c r="AA94" t="s">
        <v>76</v>
      </c>
      <c r="AB94" t="s">
        <v>77</v>
      </c>
      <c r="AC94" t="s">
        <v>77</v>
      </c>
      <c r="AD94" t="s">
        <v>77</v>
      </c>
      <c r="AE94" t="s">
        <v>77</v>
      </c>
      <c r="AF94" t="s">
        <v>77</v>
      </c>
      <c r="AG94" t="str">
        <f>IFERROR(VLOOKUP(AVERAGE(VLOOKUP(AC94,'[1]Data Validation Reference'!$Y$1:$Z$3,2,FALSE),VLOOKUP(AD94,'[1]Data Validation Reference'!$Y$1:$Z$3,2,FALSE),VLOOKUP(AE94,'[1]Data Validation Reference'!$Y$1:$Z$3,2,FALSE),VLOOKUP(AF94,'[1]Data Validation Reference'!$Y$1:$Z$3,2,FALSE)),{0,"Low";1,"Medium";2,"High"},2,TRUE),"")</f>
        <v>High</v>
      </c>
      <c r="AH94" t="s">
        <v>78</v>
      </c>
      <c r="AI94" t="s">
        <v>78</v>
      </c>
      <c r="AJ94" t="s">
        <v>79</v>
      </c>
      <c r="AK94" t="str">
        <f t="array" aca="1" ref="AK94" ca="1">IFERROR(IF(AND(AH94&lt;&gt;"New Joinee",AI94&lt;&gt;"New Joinee",AJ94&lt;&gt;"New Joinee"),(_xlfn.IFS(AJ94="Star Performer",5,AJ94="High Performer",4,AJ94="Good Performer",3,AJ94="Meets Expectations",2,AJ94="Low Performer",1)*0.5)+(_xlfn.IFS(AI94="Star Performer",5,AI94="High Performer",4,AI94="Good Performer",3,AI94="Meets Expectations",2,AI94="Low Performer",1)*0.3)+(_xlfn.IFS(AH94="Star Performer",5,AH94="High Performer",4,AH94="Good Performer",3,AH94="Meets Expectations",2,AH94="Low Performer",1)*0.2),IF(AND(AH94="New Joinee",AI94&lt;&gt;"New Joinee"),(_xlfn.IFS(AJ94="Star Performer",5,AJ94="High Performer",4,AJ94="Good Performer",3,AJ94="Meets Expectations",2,AJ94="Low Performer",1)*0.675)+(_xlfn.IFS(AI94="Star Performer",5,AI94="High Performer",4,AI94="Good Performer",3,AI94="Meets Expectations",2,AI94="Low Performer",1)*0.325),_xlfn.IFS(AJ94="Star Performer",5,AJ94="High Performer",4,AJ94="Good Performer",3,AJ94="Meets Expectations",2,AJ94="Low Performer",1))),"")</f>
        <v/>
      </c>
      <c r="AL94" t="str">
        <f t="array" aca="1" ref="AL94" ca="1">IF(    AK94 = "",    "",    IFERROR(        IF(            AND(AH94 &lt;&gt; "New Joinee", AI94 &lt;&gt; "New Joinee", AJ94 &lt;&gt; "New Joinee"),            VLOOKUP(                (                    _xlfn.IFS(                        AJ94 = "Star Performer",                        5,                        AJ94 = "High Performer",                        4,                        AJ94 = "Good Performer",                        3,                        AJ94 = "Meets Expectations",                        2,                        AJ94 = "Low Performer",                        1                    ) * 0.5                ) +                    (                        _xlfn.IFS(                            AI94 = "Star Performer",                            5,                            AI94 = "High Performer",                            4,                            AI94 = "Good Performer",                            3,                            AI94 = "Meets Expectations",                            2,                            AI94 = "Low Performer",                            1                        ) * 0.3                    ) +                    (                        _xlfn.IFS(                            AH94 = "Star Performer",                            5,                            AH94 = "High Performer",                            4,                            AH94 = "Good Performer",                            3,                            AH94 = "Meets Expectations",                            2,                            AH94 = "Low Performer",                            1                        ) * 0.2                    ),                {1,"Low";2,"Medium";4,"High"},                2,                TRUE            ),            IF(                AND(AH94 = "New Joinee", AI94 &lt;&gt; "New Joinee"),                VLOOKUP(                    (                        _xlfn.IFS(                            AJ94 = "Star Performer",                            5,                            AJ94 = "High Performer",                            4,                            AJ94 = "Good Performer",                            3,                            AJ94 = "Meets Expectations",                            2,                            AJ94 = "Low Performer",                            1                        ) * 0.675                    ) +                        (                            _xlfn.IFS(                                AI94 = "Star Performer",                                5,                                AI94 = "High Performer",                                4,                                AI94 = "Good Performer",                                3,                                AI94 = "Meets Expectations",                                2,                                AI94 = "Low Performer",                                1                            ) * 0.325                        ),                    {1,"Low";2,"Medium";4,"High"},                    2,                    TRUE                ),                VLOOKUP(                    _xlfn.IFS(                        AJ94 = "Star Performer",                        5,                        AJ94 = "High Performer",                        4,                        AJ94 = "Good Performer",                        3,                        AJ94 = "Meets Expectations",                        2,                        AJ94 = "Low Performer",                        1                    ),                    {1,"Low";2,"Medium";4,"High"},                    2,                    TRUE                )            )        ),        ""    ))</f>
        <v/>
      </c>
      <c r="AM94" t="str">
        <f t="shared" ca="1" si="1"/>
        <v/>
      </c>
      <c r="AN94" t="s">
        <v>554</v>
      </c>
      <c r="AO94" t="s">
        <v>673</v>
      </c>
      <c r="AP94" t="s">
        <v>673</v>
      </c>
      <c r="AQ94" t="s">
        <v>556</v>
      </c>
      <c r="AR94" t="s">
        <v>557</v>
      </c>
      <c r="AS94" t="s">
        <v>85</v>
      </c>
      <c r="AT94" t="e">
        <f t="array" aca="1" ref="AT94" ca="1">_xlfn.IFS(AS94="Yes","G"&amp;VALUE(RIGHT(I94,1)+1),AS94="No", "NA",AS94="", "")</f>
        <v>#NAME?</v>
      </c>
      <c r="AU94" t="s">
        <v>558</v>
      </c>
      <c r="AV94" t="s">
        <v>105</v>
      </c>
      <c r="AW94" t="s">
        <v>661</v>
      </c>
      <c r="AX94" t="s">
        <v>118</v>
      </c>
      <c r="AY94" t="s">
        <v>92</v>
      </c>
      <c r="AZ94" t="s">
        <v>106</v>
      </c>
      <c r="BA94" t="s">
        <v>120</v>
      </c>
      <c r="BB94" t="s">
        <v>195</v>
      </c>
      <c r="BC94" t="s">
        <v>92</v>
      </c>
      <c r="BD94" t="s">
        <v>120</v>
      </c>
      <c r="BE94" t="s">
        <v>92</v>
      </c>
      <c r="BF94" t="s">
        <v>205</v>
      </c>
    </row>
    <row r="95" spans="1:58">
      <c r="A95" s="27">
        <v>10002221</v>
      </c>
      <c r="B95" s="27" t="s">
        <v>674</v>
      </c>
      <c r="C95" s="28" t="s">
        <v>134</v>
      </c>
      <c r="D95" s="27" t="s">
        <v>675</v>
      </c>
      <c r="E95" s="27" t="s">
        <v>541</v>
      </c>
      <c r="F95">
        <v>10002246</v>
      </c>
      <c r="G95" s="27" t="s">
        <v>541</v>
      </c>
      <c r="H95">
        <v>10002246</v>
      </c>
      <c r="I95" s="27" t="s">
        <v>176</v>
      </c>
      <c r="J95" s="27" t="s">
        <v>118</v>
      </c>
      <c r="K95" s="27" t="s">
        <v>96</v>
      </c>
      <c r="L95" s="28" t="s">
        <v>553</v>
      </c>
      <c r="N95" s="33" t="s">
        <v>613</v>
      </c>
      <c r="Q95" s="28" t="s">
        <v>72</v>
      </c>
      <c r="R95" t="s">
        <v>676</v>
      </c>
      <c r="S95" s="32">
        <v>31001</v>
      </c>
      <c r="T95" s="32">
        <v>43011</v>
      </c>
      <c r="V95" t="s">
        <v>677</v>
      </c>
      <c r="W95" s="30">
        <v>6.0305555555555559</v>
      </c>
      <c r="X95">
        <v>8</v>
      </c>
      <c r="Y95" s="30">
        <v>14.030555555555555</v>
      </c>
      <c r="Z95" t="s">
        <v>77</v>
      </c>
      <c r="AA95" t="s">
        <v>76</v>
      </c>
      <c r="AB95" t="s">
        <v>77</v>
      </c>
      <c r="AC95" t="s">
        <v>75</v>
      </c>
      <c r="AD95" t="s">
        <v>75</v>
      </c>
      <c r="AE95" t="s">
        <v>75</v>
      </c>
      <c r="AF95" t="s">
        <v>75</v>
      </c>
      <c r="AG95" t="str">
        <f>IFERROR(VLOOKUP(AVERAGE(VLOOKUP(AC95,'[1]Data Validation Reference'!$Y$1:$Z$3,2,FALSE),VLOOKUP(AD95,'[1]Data Validation Reference'!$Y$1:$Z$3,2,FALSE),VLOOKUP(AE95,'[1]Data Validation Reference'!$Y$1:$Z$3,2,FALSE),VLOOKUP(AF95,'[1]Data Validation Reference'!$Y$1:$Z$3,2,FALSE)),{0,"Low";1,"Medium";2,"High"},2,TRUE),"")</f>
        <v>High</v>
      </c>
      <c r="AH95" t="s">
        <v>114</v>
      </c>
      <c r="AI95" t="s">
        <v>114</v>
      </c>
      <c r="AJ95" t="s">
        <v>79</v>
      </c>
      <c r="AK95" t="str">
        <f t="array" aca="1" ref="AK95" ca="1">IFERROR(IF(AND(AH95&lt;&gt;"New Joinee",AI95&lt;&gt;"New Joinee",AJ95&lt;&gt;"New Joinee"),(_xlfn.IFS(AJ95="Star Performer",5,AJ95="High Performer",4,AJ95="Good Performer",3,AJ95="Meets Expectations",2,AJ95="Low Performer",1)*0.5)+(_xlfn.IFS(AI95="Star Performer",5,AI95="High Performer",4,AI95="Good Performer",3,AI95="Meets Expectations",2,AI95="Low Performer",1)*0.3)+(_xlfn.IFS(AH95="Star Performer",5,AH95="High Performer",4,AH95="Good Performer",3,AH95="Meets Expectations",2,AH95="Low Performer",1)*0.2),IF(AND(AH95="New Joinee",AI95&lt;&gt;"New Joinee"),(_xlfn.IFS(AJ95="Star Performer",5,AJ95="High Performer",4,AJ95="Good Performer",3,AJ95="Meets Expectations",2,AJ95="Low Performer",1)*0.675)+(_xlfn.IFS(AI95="Star Performer",5,AI95="High Performer",4,AI95="Good Performer",3,AI95="Meets Expectations",2,AI95="Low Performer",1)*0.325),_xlfn.IFS(AJ95="Star Performer",5,AJ95="High Performer",4,AJ95="Good Performer",3,AJ95="Meets Expectations",2,AJ95="Low Performer",1))),"")</f>
        <v/>
      </c>
      <c r="AL95" t="str">
        <f t="array" aca="1" ref="AL95" ca="1">IF(    AK95 = "",    "",    IFERROR(        IF(            AND(AH95 &lt;&gt; "New Joinee", AI95 &lt;&gt; "New Joinee", AJ95 &lt;&gt; "New Joinee"),            VLOOKUP(                (                    _xlfn.IFS(                        AJ95 = "Star Performer",                        5,                        AJ95 = "High Performer",                        4,                        AJ95 = "Good Performer",                        3,                        AJ95 = "Meets Expectations",                        2,                        AJ95 = "Low Performer",                        1                    ) * 0.5                ) +                    (                        _xlfn.IFS(                            AI95 = "Star Performer",                            5,                            AI95 = "High Performer",                            4,                            AI95 = "Good Performer",                            3,                            AI95 = "Meets Expectations",                            2,                            AI95 = "Low Performer",                            1                        ) * 0.3                    ) +                    (                        _xlfn.IFS(                            AH95 = "Star Performer",                            5,                            AH95 = "High Performer",                            4,                            AH95 = "Good Performer",                            3,                            AH95 = "Meets Expectations",                            2,                            AH95 = "Low Performer",                            1                        ) * 0.2                    ),                {1,"Low";2,"Medium";4,"High"},                2,                TRUE            ),            IF(                AND(AH95 = "New Joinee", AI95 &lt;&gt; "New Joinee"),                VLOOKUP(                    (                        _xlfn.IFS(                            AJ95 = "Star Performer",                            5,                            AJ95 = "High Performer",                            4,                            AJ95 = "Good Performer",                            3,                            AJ95 = "Meets Expectations",                            2,                            AJ95 = "Low Performer",                            1                        ) * 0.675                    ) +                        (                            _xlfn.IFS(                                AI95 = "Star Performer",                                5,                                AI95 = "High Performer",                                4,                                AI95 = "Good Performer",                                3,                                AI95 = "Meets Expectations",                                2,                                AI95 = "Low Performer",                                1                            ) * 0.325                        ),                    {1,"Low";2,"Medium";4,"High"},                    2,                    TRUE                ),                VLOOKUP(                    _xlfn.IFS(                        AJ95 = "Star Performer",                        5,                        AJ95 = "High Performer",                        4,                        AJ95 = "Good Performer",                        3,                        AJ95 = "Meets Expectations",                        2,                        AJ95 = "Low Performer",                        1                    ),                    {1,"Low";2,"Medium";4,"High"},                    2,                    TRUE                )            )        ),        ""    ))</f>
        <v/>
      </c>
      <c r="AM95" t="str">
        <f t="shared" ca="1" si="1"/>
        <v/>
      </c>
      <c r="AN95" t="s">
        <v>644</v>
      </c>
      <c r="AO95" t="s">
        <v>555</v>
      </c>
      <c r="AP95" t="s">
        <v>555</v>
      </c>
      <c r="AQ95" t="s">
        <v>556</v>
      </c>
      <c r="AR95" t="s">
        <v>557</v>
      </c>
      <c r="AS95" t="s">
        <v>105</v>
      </c>
      <c r="AT95" t="e">
        <f t="array" aca="1" ref="AT95" ca="1">_xlfn.IFS(AS95="Yes","G"&amp;VALUE(RIGHT(I95,1)+1),AS95="No", "NA",AS95="", "")</f>
        <v>#NAME?</v>
      </c>
      <c r="AU95" t="s">
        <v>558</v>
      </c>
      <c r="AV95" t="s">
        <v>105</v>
      </c>
      <c r="AW95" t="s">
        <v>661</v>
      </c>
      <c r="AX95" t="s">
        <v>278</v>
      </c>
      <c r="AY95" t="s">
        <v>92</v>
      </c>
      <c r="AZ95" t="s">
        <v>106</v>
      </c>
      <c r="BA95" t="s">
        <v>305</v>
      </c>
      <c r="BB95" t="s">
        <v>195</v>
      </c>
      <c r="BC95" t="s">
        <v>92</v>
      </c>
      <c r="BD95" t="s">
        <v>305</v>
      </c>
      <c r="BE95" t="s">
        <v>92</v>
      </c>
      <c r="BF95" t="s">
        <v>160</v>
      </c>
    </row>
    <row r="96" spans="1:58">
      <c r="A96" s="27">
        <v>10002376</v>
      </c>
      <c r="B96" s="27" t="s">
        <v>605</v>
      </c>
      <c r="C96" s="25" t="s">
        <v>64</v>
      </c>
      <c r="D96" s="27" t="s">
        <v>678</v>
      </c>
      <c r="E96" s="27" t="s">
        <v>541</v>
      </c>
      <c r="F96">
        <v>10002246</v>
      </c>
      <c r="G96" s="27" t="s">
        <v>541</v>
      </c>
      <c r="H96">
        <v>10002246</v>
      </c>
      <c r="I96" s="27" t="s">
        <v>199</v>
      </c>
      <c r="J96" s="27" t="s">
        <v>185</v>
      </c>
      <c r="K96" s="27" t="s">
        <v>96</v>
      </c>
      <c r="L96" s="28" t="s">
        <v>542</v>
      </c>
      <c r="N96" s="27" t="s">
        <v>71</v>
      </c>
      <c r="Q96" s="28" t="s">
        <v>72</v>
      </c>
      <c r="R96" t="s">
        <v>679</v>
      </c>
      <c r="S96" s="32">
        <v>31483</v>
      </c>
      <c r="T96" s="32">
        <v>44578</v>
      </c>
      <c r="V96" t="s">
        <v>81</v>
      </c>
      <c r="W96" s="30">
        <v>1.7416666666666667</v>
      </c>
      <c r="X96">
        <v>11</v>
      </c>
      <c r="Y96" s="30">
        <v>12.741666666666667</v>
      </c>
      <c r="Z96" t="s">
        <v>75</v>
      </c>
      <c r="AA96" t="s">
        <v>75</v>
      </c>
      <c r="AB96" t="s">
        <v>75</v>
      </c>
      <c r="AC96" t="s">
        <v>77</v>
      </c>
      <c r="AD96" t="s">
        <v>75</v>
      </c>
      <c r="AE96" t="s">
        <v>77</v>
      </c>
      <c r="AF96" t="s">
        <v>75</v>
      </c>
      <c r="AG96" t="str">
        <f>IFERROR(VLOOKUP(AVERAGE(VLOOKUP(AC96,'[1]Data Validation Reference'!$Y$1:$Z$3,2,FALSE),VLOOKUP(AD96,'[1]Data Validation Reference'!$Y$1:$Z$3,2,FALSE),VLOOKUP(AE96,'[1]Data Validation Reference'!$Y$1:$Z$3,2,FALSE),VLOOKUP(AF96,'[1]Data Validation Reference'!$Y$1:$Z$3,2,FALSE)),{0,"Low";1,"Medium";2,"High"},2,TRUE),"")</f>
        <v>High</v>
      </c>
      <c r="AH96" t="s">
        <v>78</v>
      </c>
      <c r="AI96" t="s">
        <v>78</v>
      </c>
      <c r="AJ96" t="s">
        <v>79</v>
      </c>
      <c r="AK96" t="str">
        <f t="array" aca="1" ref="AK96" ca="1">IFERROR(IF(AND(AH96&lt;&gt;"New Joinee",AI96&lt;&gt;"New Joinee",AJ96&lt;&gt;"New Joinee"),(_xlfn.IFS(AJ96="Star Performer",5,AJ96="High Performer",4,AJ96="Good Performer",3,AJ96="Meets Expectations",2,AJ96="Low Performer",1)*0.5)+(_xlfn.IFS(AI96="Star Performer",5,AI96="High Performer",4,AI96="Good Performer",3,AI96="Meets Expectations",2,AI96="Low Performer",1)*0.3)+(_xlfn.IFS(AH96="Star Performer",5,AH96="High Performer",4,AH96="Good Performer",3,AH96="Meets Expectations",2,AH96="Low Performer",1)*0.2),IF(AND(AH96="New Joinee",AI96&lt;&gt;"New Joinee"),(_xlfn.IFS(AJ96="Star Performer",5,AJ96="High Performer",4,AJ96="Good Performer",3,AJ96="Meets Expectations",2,AJ96="Low Performer",1)*0.675)+(_xlfn.IFS(AI96="Star Performer",5,AI96="High Performer",4,AI96="Good Performer",3,AI96="Meets Expectations",2,AI96="Low Performer",1)*0.325),_xlfn.IFS(AJ96="Star Performer",5,AJ96="High Performer",4,AJ96="Good Performer",3,AJ96="Meets Expectations",2,AJ96="Low Performer",1))),"")</f>
        <v/>
      </c>
      <c r="AL96" t="str">
        <f t="array" aca="1" ref="AL96" ca="1">IF(    AK96 = "",    "",    IFERROR(        IF(            AND(AH96 &lt;&gt; "New Joinee", AI96 &lt;&gt; "New Joinee", AJ96 &lt;&gt; "New Joinee"),            VLOOKUP(                (                    _xlfn.IFS(                        AJ96 = "Star Performer",                        5,                        AJ96 = "High Performer",                        4,                        AJ96 = "Good Performer",                        3,                        AJ96 = "Meets Expectations",                        2,                        AJ96 = "Low Performer",                        1                    ) * 0.5                ) +                    (                        _xlfn.IFS(                            AI96 = "Star Performer",                            5,                            AI96 = "High Performer",                            4,                            AI96 = "Good Performer",                            3,                            AI96 = "Meets Expectations",                            2,                            AI96 = "Low Performer",                            1                        ) * 0.3                    ) +                    (                        _xlfn.IFS(                            AH96 = "Star Performer",                            5,                            AH96 = "High Performer",                            4,                            AH96 = "Good Performer",                            3,                            AH96 = "Meets Expectations",                            2,                            AH96 = "Low Performer",                            1                        ) * 0.2                    ),                {1,"Low";2,"Medium";4,"High"},                2,                TRUE            ),            IF(                AND(AH96 = "New Joinee", AI96 &lt;&gt; "New Joinee"),                VLOOKUP(                    (                        _xlfn.IFS(                            AJ96 = "Star Performer",                            5,                            AJ96 = "High Performer",                            4,                            AJ96 = "Good Performer",                            3,                            AJ96 = "Meets Expectations",                            2,                            AJ96 = "Low Performer",                            1                        ) * 0.675                    ) +                        (                            _xlfn.IFS(                                AI96 = "Star Performer",                                5,                                AI96 = "High Performer",                                4,                                AI96 = "Good Performer",                                3,                                AI96 = "Meets Expectations",                                2,                                AI96 = "Low Performer",                                1                            ) * 0.325                        ),                    {1,"Low";2,"Medium";4,"High"},                    2,                    TRUE                ),                VLOOKUP(                    _xlfn.IFS(                        AJ96 = "Star Performer",                        5,                        AJ96 = "High Performer",                        4,                        AJ96 = "Good Performer",                        3,                        AJ96 = "Meets Expectations",                        2,                        AJ96 = "Low Performer",                        1                    ),                    {1,"Low";2,"Medium";4,"High"},                    2,                    TRUE                )            )        ),        ""    ))</f>
        <v/>
      </c>
      <c r="AM96" t="str">
        <f t="shared" ca="1" si="1"/>
        <v/>
      </c>
      <c r="AN96" t="s">
        <v>680</v>
      </c>
      <c r="AO96" t="s">
        <v>681</v>
      </c>
      <c r="AP96" t="s">
        <v>682</v>
      </c>
      <c r="AQ96" t="s">
        <v>683</v>
      </c>
      <c r="AR96" t="s">
        <v>215</v>
      </c>
      <c r="AS96" t="s">
        <v>85</v>
      </c>
      <c r="AT96" t="e">
        <f t="array" aca="1" ref="AT96" ca="1">_xlfn.IFS(AS96="Yes","G"&amp;VALUE(RIGHT(I96,1)+1),AS96="No", "NA",AS96="", "")</f>
        <v>#NAME?</v>
      </c>
      <c r="AV96" t="s">
        <v>105</v>
      </c>
      <c r="AX96" t="s">
        <v>118</v>
      </c>
      <c r="AY96" t="s">
        <v>92</v>
      </c>
      <c r="AZ96" t="s">
        <v>549</v>
      </c>
      <c r="BA96" t="s">
        <v>228</v>
      </c>
      <c r="BB96" t="s">
        <v>304</v>
      </c>
      <c r="BC96" t="s">
        <v>92</v>
      </c>
      <c r="BD96" t="s">
        <v>228</v>
      </c>
      <c r="BE96" t="s">
        <v>92</v>
      </c>
      <c r="BF96" t="s">
        <v>121</v>
      </c>
    </row>
    <row r="97" spans="1:58">
      <c r="A97" s="27">
        <v>10002500</v>
      </c>
      <c r="B97" s="40" t="s">
        <v>449</v>
      </c>
      <c r="C97" s="25" t="s">
        <v>64</v>
      </c>
      <c r="D97" s="27" t="s">
        <v>684</v>
      </c>
      <c r="E97" s="27" t="s">
        <v>254</v>
      </c>
      <c r="F97">
        <v>10002056</v>
      </c>
      <c r="G97" s="27" t="s">
        <v>541</v>
      </c>
      <c r="H97">
        <v>10002246</v>
      </c>
      <c r="I97" s="27" t="s">
        <v>136</v>
      </c>
      <c r="J97" s="27" t="s">
        <v>562</v>
      </c>
      <c r="K97" s="27" t="s">
        <v>96</v>
      </c>
      <c r="L97" s="28" t="s">
        <v>553</v>
      </c>
      <c r="N97" s="33" t="s">
        <v>399</v>
      </c>
      <c r="Q97" s="28" t="s">
        <v>72</v>
      </c>
      <c r="R97" t="s">
        <v>685</v>
      </c>
      <c r="S97" s="32">
        <v>35233</v>
      </c>
      <c r="T97" s="32">
        <v>45012</v>
      </c>
      <c r="V97" t="s">
        <v>686</v>
      </c>
      <c r="W97" s="30">
        <v>0.54722222222222228</v>
      </c>
      <c r="X97">
        <v>4</v>
      </c>
      <c r="Y97" s="30">
        <v>4.5472222222222225</v>
      </c>
      <c r="Z97" t="s">
        <v>77</v>
      </c>
      <c r="AA97" t="s">
        <v>76</v>
      </c>
      <c r="AB97" t="s">
        <v>77</v>
      </c>
      <c r="AC97" t="s">
        <v>77</v>
      </c>
      <c r="AD97" t="s">
        <v>77</v>
      </c>
      <c r="AE97" t="s">
        <v>77</v>
      </c>
      <c r="AF97" t="s">
        <v>77</v>
      </c>
      <c r="AG97" t="str">
        <f>IFERROR(VLOOKUP(AVERAGE(VLOOKUP(AC97,'[1]Data Validation Reference'!$Y$1:$Z$3,2,FALSE),VLOOKUP(AD97,'[1]Data Validation Reference'!$Y$1:$Z$3,2,FALSE),VLOOKUP(AE97,'[1]Data Validation Reference'!$Y$1:$Z$3,2,FALSE),VLOOKUP(AF97,'[1]Data Validation Reference'!$Y$1:$Z$3,2,FALSE)),{0,"Low";1,"Medium";2,"High"},2,TRUE),"")</f>
        <v>High</v>
      </c>
      <c r="AH97" t="s">
        <v>78</v>
      </c>
      <c r="AI97" t="s">
        <v>78</v>
      </c>
      <c r="AJ97" t="s">
        <v>100</v>
      </c>
      <c r="AK97" t="str">
        <f t="array" aca="1" ref="AK97" ca="1">IFERROR(IF(AND(AH97&lt;&gt;"New Joinee",AI97&lt;&gt;"New Joinee",AJ97&lt;&gt;"New Joinee"),(_xlfn.IFS(AJ97="Star Performer",5,AJ97="High Performer",4,AJ97="Good Performer",3,AJ97="Meets Expectations",2,AJ97="Low Performer",1)*0.5)+(_xlfn.IFS(AI97="Star Performer",5,AI97="High Performer",4,AI97="Good Performer",3,AI97="Meets Expectations",2,AI97="Low Performer",1)*0.3)+(_xlfn.IFS(AH97="Star Performer",5,AH97="High Performer",4,AH97="Good Performer",3,AH97="Meets Expectations",2,AH97="Low Performer",1)*0.2),IF(AND(AH97="New Joinee",AI97&lt;&gt;"New Joinee"),(_xlfn.IFS(AJ97="Star Performer",5,AJ97="High Performer",4,AJ97="Good Performer",3,AJ97="Meets Expectations",2,AJ97="Low Performer",1)*0.675)+(_xlfn.IFS(AI97="Star Performer",5,AI97="High Performer",4,AI97="Good Performer",3,AI97="Meets Expectations",2,AI97="Low Performer",1)*0.325),_xlfn.IFS(AJ97="Star Performer",5,AJ97="High Performer",4,AJ97="Good Performer",3,AJ97="Meets Expectations",2,AJ97="Low Performer",1))),"")</f>
        <v/>
      </c>
      <c r="AL97" t="str">
        <f t="array" aca="1" ref="AL97" ca="1">IF(    AK97 = "",    "",    IFERROR(        IF(            AND(AH97 &lt;&gt; "New Joinee", AI97 &lt;&gt; "New Joinee", AJ97 &lt;&gt; "New Joinee"),            VLOOKUP(                (                    _xlfn.IFS(                        AJ97 = "Star Performer",                        5,                        AJ97 = "High Performer",                        4,                        AJ97 = "Good Performer",                        3,                        AJ97 = "Meets Expectations",                        2,                        AJ97 = "Low Performer",                        1                    ) * 0.5                ) +                    (                        _xlfn.IFS(                            AI97 = "Star Performer",                            5,                            AI97 = "High Performer",                            4,                            AI97 = "Good Performer",                            3,                            AI97 = "Meets Expectations",                            2,                            AI97 = "Low Performer",                            1                        ) * 0.3                    ) +                    (                        _xlfn.IFS(                            AH97 = "Star Performer",                            5,                            AH97 = "High Performer",                            4,                            AH97 = "Good Performer",                            3,                            AH97 = "Meets Expectations",                            2,                            AH97 = "Low Performer",                            1                        ) * 0.2                    ),                {1,"Low";2,"Medium";4,"High"},                2,                TRUE            ),            IF(                AND(AH97 = "New Joinee", AI97 &lt;&gt; "New Joinee"),                VLOOKUP(                    (                        _xlfn.IFS(                            AJ97 = "Star Performer",                            5,                            AJ97 = "High Performer",                            4,                            AJ97 = "Good Performer",                            3,                            AJ97 = "Meets Expectations",                            2,                            AJ97 = "Low Performer",                            1                        ) * 0.675                    ) +                        (                            _xlfn.IFS(                                AI97 = "Star Performer",                                5,                                AI97 = "High Performer",                                4,                                AI97 = "Good Performer",                                3,                                AI97 = "Meets Expectations",                                2,                                AI97 = "Low Performer",                                1                            ) * 0.325                        ),                    {1,"Low";2,"Medium";4,"High"},                    2,                    TRUE                ),                VLOOKUP(                    _xlfn.IFS(                        AJ97 = "Star Performer",                        5,                        AJ97 = "High Performer",                        4,                        AJ97 = "Good Performer",                        3,                        AJ97 = "Meets Expectations",                        2,                        AJ97 = "Low Performer",                        1                    ),                    {1,"Low";2,"Medium";4,"High"},                    2,                    TRUE                )            )        ),        ""    ))</f>
        <v/>
      </c>
      <c r="AM97" t="str">
        <f t="shared" ca="1" si="1"/>
        <v/>
      </c>
      <c r="AN97" t="s">
        <v>554</v>
      </c>
      <c r="AO97" t="s">
        <v>555</v>
      </c>
      <c r="AP97" t="s">
        <v>555</v>
      </c>
      <c r="AQ97" t="s">
        <v>556</v>
      </c>
      <c r="AR97" t="s">
        <v>557</v>
      </c>
      <c r="AS97" t="s">
        <v>85</v>
      </c>
      <c r="AT97" t="e">
        <f t="array" aca="1" ref="AT97" ca="1">_xlfn.IFS(AS97="Yes","G"&amp;VALUE(RIGHT(I97,1)+1),AS97="No", "NA",AS97="", "")</f>
        <v>#NAME?</v>
      </c>
      <c r="AU97" t="s">
        <v>558</v>
      </c>
      <c r="AV97" t="s">
        <v>85</v>
      </c>
      <c r="AW97" t="s">
        <v>85</v>
      </c>
      <c r="AX97" t="s">
        <v>118</v>
      </c>
      <c r="AY97" t="s">
        <v>92</v>
      </c>
      <c r="AZ97" t="s">
        <v>687</v>
      </c>
      <c r="BA97" t="s">
        <v>204</v>
      </c>
      <c r="BB97" t="s">
        <v>550</v>
      </c>
      <c r="BC97" t="s">
        <v>92</v>
      </c>
      <c r="BD97" t="s">
        <v>204</v>
      </c>
      <c r="BE97" t="s">
        <v>92</v>
      </c>
      <c r="BF97" t="s">
        <v>107</v>
      </c>
    </row>
    <row r="98" spans="1:58" ht="24">
      <c r="A98" s="33">
        <v>10002529</v>
      </c>
      <c r="B98" s="40" t="s">
        <v>602</v>
      </c>
      <c r="C98" s="25" t="s">
        <v>134</v>
      </c>
      <c r="D98" s="47" t="s">
        <v>688</v>
      </c>
      <c r="E98" s="35" t="s">
        <v>254</v>
      </c>
      <c r="F98">
        <v>10002056</v>
      </c>
      <c r="G98" s="33" t="s">
        <v>541</v>
      </c>
      <c r="H98">
        <v>10002246</v>
      </c>
      <c r="I98" s="33" t="s">
        <v>136</v>
      </c>
      <c r="J98" s="35" t="s">
        <v>562</v>
      </c>
      <c r="K98" s="33" t="s">
        <v>96</v>
      </c>
      <c r="L98" s="28" t="s">
        <v>553</v>
      </c>
      <c r="N98" s="33" t="s">
        <v>399</v>
      </c>
      <c r="Q98" s="28" t="s">
        <v>72</v>
      </c>
      <c r="R98" t="s">
        <v>528</v>
      </c>
      <c r="S98" s="38">
        <v>34059</v>
      </c>
      <c r="T98" s="39">
        <v>45097</v>
      </c>
      <c r="V98" t="s">
        <v>689</v>
      </c>
      <c r="W98" s="30">
        <v>0.31666666666666665</v>
      </c>
      <c r="X98">
        <v>6</v>
      </c>
      <c r="Y98" s="30">
        <v>6.3166666666666664</v>
      </c>
      <c r="Z98" t="s">
        <v>76</v>
      </c>
      <c r="AA98" t="s">
        <v>76</v>
      </c>
      <c r="AB98" t="s">
        <v>76</v>
      </c>
      <c r="AC98" t="s">
        <v>77</v>
      </c>
      <c r="AD98" t="s">
        <v>77</v>
      </c>
      <c r="AE98" t="s">
        <v>77</v>
      </c>
      <c r="AF98" t="s">
        <v>77</v>
      </c>
      <c r="AG98" t="str">
        <f>IFERROR(VLOOKUP(AVERAGE(VLOOKUP(AC98,'[1]Data Validation Reference'!$Y$1:$Z$3,2,FALSE),VLOOKUP(AD98,'[1]Data Validation Reference'!$Y$1:$Z$3,2,FALSE),VLOOKUP(AE98,'[1]Data Validation Reference'!$Y$1:$Z$3,2,FALSE),VLOOKUP(AF98,'[1]Data Validation Reference'!$Y$1:$Z$3,2,FALSE)),{0,"Low";1,"Medium";2,"High"},2,TRUE),"")</f>
        <v>High</v>
      </c>
      <c r="AH98" t="s">
        <v>78</v>
      </c>
      <c r="AI98" t="s">
        <v>78</v>
      </c>
      <c r="AJ98" t="s">
        <v>79</v>
      </c>
      <c r="AK98" t="str">
        <f t="array" aca="1" ref="AK98" ca="1">IFERROR(IF(AND(AH98&lt;&gt;"New Joinee",AI98&lt;&gt;"New Joinee",AJ98&lt;&gt;"New Joinee"),(_xlfn.IFS(AJ98="Star Performer",5,AJ98="High Performer",4,AJ98="Good Performer",3,AJ98="Meets Expectations",2,AJ98="Low Performer",1)*0.5)+(_xlfn.IFS(AI98="Star Performer",5,AI98="High Performer",4,AI98="Good Performer",3,AI98="Meets Expectations",2,AI98="Low Performer",1)*0.3)+(_xlfn.IFS(AH98="Star Performer",5,AH98="High Performer",4,AH98="Good Performer",3,AH98="Meets Expectations",2,AH98="Low Performer",1)*0.2),IF(AND(AH98="New Joinee",AI98&lt;&gt;"New Joinee"),(_xlfn.IFS(AJ98="Star Performer",5,AJ98="High Performer",4,AJ98="Good Performer",3,AJ98="Meets Expectations",2,AJ98="Low Performer",1)*0.675)+(_xlfn.IFS(AI98="Star Performer",5,AI98="High Performer",4,AI98="Good Performer",3,AI98="Meets Expectations",2,AI98="Low Performer",1)*0.325),_xlfn.IFS(AJ98="Star Performer",5,AJ98="High Performer",4,AJ98="Good Performer",3,AJ98="Meets Expectations",2,AJ98="Low Performer",1))),"")</f>
        <v/>
      </c>
      <c r="AL98" t="str">
        <f t="array" aca="1" ref="AL98" ca="1">IF(    AK98 = "",    "",    IFERROR(        IF(            AND(AH98 &lt;&gt; "New Joinee", AI98 &lt;&gt; "New Joinee", AJ98 &lt;&gt; "New Joinee"),            VLOOKUP(                (                    _xlfn.IFS(                        AJ98 = "Star Performer",                        5,                        AJ98 = "High Performer",                        4,                        AJ98 = "Good Performer",                        3,                        AJ98 = "Meets Expectations",                        2,                        AJ98 = "Low Performer",                        1                    ) * 0.5                ) +                    (                        _xlfn.IFS(                            AI98 = "Star Performer",                            5,                            AI98 = "High Performer",                            4,                            AI98 = "Good Performer",                            3,                            AI98 = "Meets Expectations",                            2,                            AI98 = "Low Performer",                            1                        ) * 0.3                    ) +                    (                        _xlfn.IFS(                            AH98 = "Star Performer",                            5,                            AH98 = "High Performer",                            4,                            AH98 = "Good Performer",                            3,                            AH98 = "Meets Expectations",                            2,                            AH98 = "Low Performer",                            1                        ) * 0.2                    ),                {1,"Low";2,"Medium";4,"High"},                2,                TRUE            ),            IF(                AND(AH98 = "New Joinee", AI98 &lt;&gt; "New Joinee"),                VLOOKUP(                    (                        _xlfn.IFS(                            AJ98 = "Star Performer",                            5,                            AJ98 = "High Performer",                            4,                            AJ98 = "Good Performer",                            3,                            AJ98 = "Meets Expectations",                            2,                            AJ98 = "Low Performer",                            1                        ) * 0.675                    ) +                        (                            _xlfn.IFS(                                AI98 = "Star Performer",                                5,                                AI98 = "High Performer",                                4,                                AI98 = "Good Performer",                                3,                                AI98 = "Meets Expectations",                                2,                                AI98 = "Low Performer",                                1                            ) * 0.325                        ),                    {1,"Low";2,"Medium";4,"High"},                    2,                    TRUE                ),                VLOOKUP(                    _xlfn.IFS(                        AJ98 = "Star Performer",                        5,                        AJ98 = "High Performer",                        4,                        AJ98 = "Good Performer",                        3,                        AJ98 = "Meets Expectations",                        2,                        AJ98 = "Low Performer",                        1                    ),                    {1,"Low";2,"Medium";4,"High"},                    2,                    TRUE                )            )        ),        ""    ))</f>
        <v/>
      </c>
      <c r="AM98" t="str">
        <f t="shared" ca="1" si="1"/>
        <v/>
      </c>
      <c r="AN98" t="s">
        <v>554</v>
      </c>
      <c r="AO98" t="s">
        <v>555</v>
      </c>
      <c r="AP98" t="s">
        <v>555</v>
      </c>
      <c r="AQ98" t="s">
        <v>556</v>
      </c>
      <c r="AR98" t="s">
        <v>557</v>
      </c>
      <c r="AS98" t="s">
        <v>85</v>
      </c>
      <c r="AT98" t="e">
        <f t="array" aca="1" ref="AT98" ca="1">_xlfn.IFS(AS98="Yes","G"&amp;VALUE(RIGHT(I98,1)+1),AS98="No", "NA",AS98="", "")</f>
        <v>#NAME?</v>
      </c>
      <c r="AU98" t="s">
        <v>558</v>
      </c>
      <c r="AV98" t="s">
        <v>85</v>
      </c>
      <c r="AW98" t="s">
        <v>85</v>
      </c>
      <c r="AX98" t="s">
        <v>118</v>
      </c>
      <c r="AY98" t="s">
        <v>92</v>
      </c>
      <c r="AZ98" t="s">
        <v>253</v>
      </c>
      <c r="BA98" t="s">
        <v>195</v>
      </c>
      <c r="BB98" t="s">
        <v>550</v>
      </c>
      <c r="BC98" t="s">
        <v>92</v>
      </c>
      <c r="BD98" t="s">
        <v>195</v>
      </c>
      <c r="BE98" t="s">
        <v>92</v>
      </c>
      <c r="BF98" t="s">
        <v>293</v>
      </c>
    </row>
    <row r="99" spans="1:58">
      <c r="A99" s="27">
        <v>10002488</v>
      </c>
      <c r="B99" s="40" t="s">
        <v>320</v>
      </c>
      <c r="C99" s="28" t="s">
        <v>64</v>
      </c>
      <c r="D99" s="27" t="s">
        <v>690</v>
      </c>
      <c r="E99" s="27" t="s">
        <v>254</v>
      </c>
      <c r="F99">
        <v>10002056</v>
      </c>
      <c r="G99" s="27" t="s">
        <v>541</v>
      </c>
      <c r="H99">
        <v>10002246</v>
      </c>
      <c r="I99" s="27" t="s">
        <v>136</v>
      </c>
      <c r="J99" s="27" t="s">
        <v>562</v>
      </c>
      <c r="K99" s="27" t="s">
        <v>96</v>
      </c>
      <c r="L99" s="28" t="s">
        <v>553</v>
      </c>
      <c r="N99" s="33" t="s">
        <v>691</v>
      </c>
      <c r="Q99" s="28" t="s">
        <v>72</v>
      </c>
      <c r="R99" t="s">
        <v>692</v>
      </c>
      <c r="S99" s="32">
        <v>34394</v>
      </c>
      <c r="T99" s="32">
        <v>44977</v>
      </c>
      <c r="V99" t="s">
        <v>693</v>
      </c>
      <c r="W99" s="30">
        <v>0.65</v>
      </c>
      <c r="X99">
        <v>4</v>
      </c>
      <c r="Y99" s="30">
        <v>4.6500000000000004</v>
      </c>
      <c r="Z99" t="s">
        <v>77</v>
      </c>
      <c r="AA99" t="s">
        <v>77</v>
      </c>
      <c r="AB99" t="s">
        <v>77</v>
      </c>
      <c r="AC99" t="s">
        <v>77</v>
      </c>
      <c r="AD99" t="s">
        <v>77</v>
      </c>
      <c r="AE99" t="s">
        <v>77</v>
      </c>
      <c r="AF99" t="s">
        <v>77</v>
      </c>
      <c r="AG99" t="str">
        <f>IFERROR(VLOOKUP(AVERAGE(VLOOKUP(AC99,'[1]Data Validation Reference'!$Y$1:$Z$3,2,FALSE),VLOOKUP(AD99,'[1]Data Validation Reference'!$Y$1:$Z$3,2,FALSE),VLOOKUP(AE99,'[1]Data Validation Reference'!$Y$1:$Z$3,2,FALSE),VLOOKUP(AF99,'[1]Data Validation Reference'!$Y$1:$Z$3,2,FALSE)),{0,"Low";1,"Medium";2,"High"},2,TRUE),"")</f>
        <v>High</v>
      </c>
      <c r="AH99" t="s">
        <v>78</v>
      </c>
      <c r="AI99" t="s">
        <v>78</v>
      </c>
      <c r="AJ99" t="s">
        <v>113</v>
      </c>
      <c r="AK99" t="str">
        <f t="array" aca="1" ref="AK99" ca="1">IFERROR(IF(AND(AH99&lt;&gt;"New Joinee",AI99&lt;&gt;"New Joinee",AJ99&lt;&gt;"New Joinee"),(_xlfn.IFS(AJ99="Star Performer",5,AJ99="High Performer",4,AJ99="Good Performer",3,AJ99="Meets Expectations",2,AJ99="Low Performer",1)*0.5)+(_xlfn.IFS(AI99="Star Performer",5,AI99="High Performer",4,AI99="Good Performer",3,AI99="Meets Expectations",2,AI99="Low Performer",1)*0.3)+(_xlfn.IFS(AH99="Star Performer",5,AH99="High Performer",4,AH99="Good Performer",3,AH99="Meets Expectations",2,AH99="Low Performer",1)*0.2),IF(AND(AH99="New Joinee",AI99&lt;&gt;"New Joinee"),(_xlfn.IFS(AJ99="Star Performer",5,AJ99="High Performer",4,AJ99="Good Performer",3,AJ99="Meets Expectations",2,AJ99="Low Performer",1)*0.675)+(_xlfn.IFS(AI99="Star Performer",5,AI99="High Performer",4,AI99="Good Performer",3,AI99="Meets Expectations",2,AI99="Low Performer",1)*0.325),_xlfn.IFS(AJ99="Star Performer",5,AJ99="High Performer",4,AJ99="Good Performer",3,AJ99="Meets Expectations",2,AJ99="Low Performer",1))),"")</f>
        <v/>
      </c>
      <c r="AL99" t="str">
        <f t="array" aca="1" ref="AL99" ca="1">IF(    AK99 = "",    "",    IFERROR(        IF(            AND(AH99 &lt;&gt; "New Joinee", AI99 &lt;&gt; "New Joinee", AJ99 &lt;&gt; "New Joinee"),            VLOOKUP(                (                    _xlfn.IFS(                        AJ99 = "Star Performer",                        5,                        AJ99 = "High Performer",                        4,                        AJ99 = "Good Performer",                        3,                        AJ99 = "Meets Expectations",                        2,                        AJ99 = "Low Performer",                        1                    ) * 0.5                ) +                    (                        _xlfn.IFS(                            AI99 = "Star Performer",                            5,                            AI99 = "High Performer",                            4,                            AI99 = "Good Performer",                            3,                            AI99 = "Meets Expectations",                            2,                            AI99 = "Low Performer",                            1                        ) * 0.3                    ) +                    (                        _xlfn.IFS(                            AH99 = "Star Performer",                            5,                            AH99 = "High Performer",                            4,                            AH99 = "Good Performer",                            3,                            AH99 = "Meets Expectations",                            2,                            AH99 = "Low Performer",                            1                        ) * 0.2                    ),                {1,"Low";2,"Medium";4,"High"},                2,                TRUE            ),            IF(                AND(AH99 = "New Joinee", AI99 &lt;&gt; "New Joinee"),                VLOOKUP(                    (                        _xlfn.IFS(                            AJ99 = "Star Performer",                            5,                            AJ99 = "High Performer",                            4,                            AJ99 = "Good Performer",                            3,                            AJ99 = "Meets Expectations",                            2,                            AJ99 = "Low Performer",                            1                        ) * 0.675                    ) +                        (                            _xlfn.IFS(                                AI99 = "Star Performer",                                5,                                AI99 = "High Performer",                                4,                                AI99 = "Good Performer",                                3,                                AI99 = "Meets Expectations",                                2,                                AI99 = "Low Performer",                                1                            ) * 0.325                        ),                    {1,"Low";2,"Medium";4,"High"},                    2,                    TRUE                ),                VLOOKUP(                    _xlfn.IFS(                        AJ99 = "Star Performer",                        5,                        AJ99 = "High Performer",                        4,                        AJ99 = "Good Performer",                        3,                        AJ99 = "Meets Expectations",                        2,                        AJ99 = "Low Performer",                        1                    ),                    {1,"Low";2,"Medium";4,"High"},                    2,                    TRUE                )            )        ),        ""    ))</f>
        <v/>
      </c>
      <c r="AM99" t="str">
        <f t="shared" ca="1" si="1"/>
        <v/>
      </c>
      <c r="AN99" t="s">
        <v>554</v>
      </c>
      <c r="AO99" t="s">
        <v>555</v>
      </c>
      <c r="AP99" t="s">
        <v>555</v>
      </c>
      <c r="AQ99" t="s">
        <v>556</v>
      </c>
      <c r="AR99" t="s">
        <v>557</v>
      </c>
      <c r="AS99" t="s">
        <v>85</v>
      </c>
      <c r="AT99" t="e">
        <f t="array" aca="1" ref="AT99" ca="1">_xlfn.IFS(AS99="Yes","G"&amp;VALUE(RIGHT(I99,1)+1),AS99="No", "NA",AS99="", "")</f>
        <v>#NAME?</v>
      </c>
      <c r="AU99" t="s">
        <v>558</v>
      </c>
      <c r="AV99" t="s">
        <v>85</v>
      </c>
      <c r="AW99" t="s">
        <v>85</v>
      </c>
      <c r="AX99" t="s">
        <v>118</v>
      </c>
      <c r="AY99" t="s">
        <v>92</v>
      </c>
      <c r="AZ99" t="s">
        <v>239</v>
      </c>
      <c r="BA99" t="s">
        <v>304</v>
      </c>
      <c r="BB99" t="s">
        <v>288</v>
      </c>
      <c r="BC99" t="s">
        <v>92</v>
      </c>
      <c r="BD99" t="s">
        <v>304</v>
      </c>
      <c r="BE99" t="s">
        <v>92</v>
      </c>
      <c r="BF99" t="s">
        <v>196</v>
      </c>
    </row>
    <row r="100" spans="1:58">
      <c r="A100" s="33">
        <v>10002523</v>
      </c>
      <c r="B100" s="40" t="s">
        <v>344</v>
      </c>
      <c r="C100" s="28" t="s">
        <v>64</v>
      </c>
      <c r="D100" s="52" t="s">
        <v>694</v>
      </c>
      <c r="E100" s="33" t="s">
        <v>254</v>
      </c>
      <c r="F100">
        <v>10002056</v>
      </c>
      <c r="G100" s="33" t="s">
        <v>541</v>
      </c>
      <c r="H100">
        <v>10002246</v>
      </c>
      <c r="I100" s="35" t="s">
        <v>176</v>
      </c>
      <c r="J100" s="35" t="s">
        <v>569</v>
      </c>
      <c r="K100" s="33" t="s">
        <v>96</v>
      </c>
      <c r="L100" s="28" t="s">
        <v>553</v>
      </c>
      <c r="N100" s="33" t="s">
        <v>691</v>
      </c>
      <c r="Q100" s="28" t="s">
        <v>72</v>
      </c>
      <c r="R100" t="s">
        <v>695</v>
      </c>
      <c r="S100" s="42">
        <v>31715</v>
      </c>
      <c r="T100" s="42">
        <v>45089</v>
      </c>
      <c r="V100" t="s">
        <v>696</v>
      </c>
      <c r="W100" s="30">
        <v>0.33888888888888891</v>
      </c>
      <c r="X100">
        <v>10</v>
      </c>
      <c r="Y100" s="30">
        <v>10.338888888888889</v>
      </c>
      <c r="Z100" t="s">
        <v>77</v>
      </c>
      <c r="AA100" t="s">
        <v>76</v>
      </c>
      <c r="AB100" t="s">
        <v>77</v>
      </c>
      <c r="AC100" t="s">
        <v>77</v>
      </c>
      <c r="AD100" t="s">
        <v>77</v>
      </c>
      <c r="AE100" t="s">
        <v>77</v>
      </c>
      <c r="AF100" t="s">
        <v>77</v>
      </c>
      <c r="AG100" t="str">
        <f>IFERROR(VLOOKUP(AVERAGE(VLOOKUP(AC100,'[1]Data Validation Reference'!$Y$1:$Z$3,2,FALSE),VLOOKUP(AD100,'[1]Data Validation Reference'!$Y$1:$Z$3,2,FALSE),VLOOKUP(AE100,'[1]Data Validation Reference'!$Y$1:$Z$3,2,FALSE),VLOOKUP(AF100,'[1]Data Validation Reference'!$Y$1:$Z$3,2,FALSE)),{0,"Low";1,"Medium";2,"High"},2,TRUE),"")</f>
        <v>High</v>
      </c>
      <c r="AH100" t="s">
        <v>78</v>
      </c>
      <c r="AI100" t="s">
        <v>78</v>
      </c>
      <c r="AJ100" t="s">
        <v>79</v>
      </c>
      <c r="AK100" t="str">
        <f t="array" aca="1" ref="AK100" ca="1">IFERROR(IF(AND(AH100&lt;&gt;"New Joinee",AI100&lt;&gt;"New Joinee",AJ100&lt;&gt;"New Joinee"),(_xlfn.IFS(AJ100="Star Performer",5,AJ100="High Performer",4,AJ100="Good Performer",3,AJ100="Meets Expectations",2,AJ100="Low Performer",1)*0.5)+(_xlfn.IFS(AI100="Star Performer",5,AI100="High Performer",4,AI100="Good Performer",3,AI100="Meets Expectations",2,AI100="Low Performer",1)*0.3)+(_xlfn.IFS(AH100="Star Performer",5,AH100="High Performer",4,AH100="Good Performer",3,AH100="Meets Expectations",2,AH100="Low Performer",1)*0.2),IF(AND(AH100="New Joinee",AI100&lt;&gt;"New Joinee"),(_xlfn.IFS(AJ100="Star Performer",5,AJ100="High Performer",4,AJ100="Good Performer",3,AJ100="Meets Expectations",2,AJ100="Low Performer",1)*0.675)+(_xlfn.IFS(AI100="Star Performer",5,AI100="High Performer",4,AI100="Good Performer",3,AI100="Meets Expectations",2,AI100="Low Performer",1)*0.325),_xlfn.IFS(AJ100="Star Performer",5,AJ100="High Performer",4,AJ100="Good Performer",3,AJ100="Meets Expectations",2,AJ100="Low Performer",1))),"")</f>
        <v/>
      </c>
      <c r="AL100" t="str">
        <f t="array" aca="1" ref="AL100" ca="1">IF(    AK100 = "",    "",    IFERROR(        IF(            AND(AH100 &lt;&gt; "New Joinee", AI100 &lt;&gt; "New Joinee", AJ100 &lt;&gt; "New Joinee"),            VLOOKUP(                (                    _xlfn.IFS(                        AJ100 = "Star Performer",                        5,                        AJ100 = "High Performer",                        4,                        AJ100 = "Good Performer",                        3,                        AJ100 = "Meets Expectations",                        2,                        AJ100 = "Low Performer",                        1                    ) * 0.5                ) +                    (                        _xlfn.IFS(                            AI100 = "Star Performer",                            5,                            AI100 = "High Performer",                            4,                            AI100 = "Good Performer",                            3,                            AI100 = "Meets Expectations",                            2,                            AI100 = "Low Performer",                            1                        ) * 0.3                    ) +                    (                        _xlfn.IFS(                            AH100 = "Star Performer",                            5,                            AH100 = "High Performer",                            4,                            AH100 = "Good Performer",                            3,                            AH100 = "Meets Expectations",                            2,                            AH100 = "Low Performer",                            1                        ) * 0.2                    ),                {1,"Low";2,"Medium";4,"High"},                2,                TRUE            ),            IF(                AND(AH100 = "New Joinee", AI100 &lt;&gt; "New Joinee"),                VLOOKUP(                    (                        _xlfn.IFS(                            AJ100 = "Star Performer",                            5,                            AJ100 = "High Performer",                            4,                            AJ100 = "Good Performer",                            3,                            AJ100 = "Meets Expectations",                            2,                            AJ100 = "Low Performer",                            1                        ) * 0.675                    ) +                        (                            _xlfn.IFS(                                AI100 = "Star Performer",                                5,                                AI100 = "High Performer",                                4,                                AI100 = "Good Performer",                                3,                                AI100 = "Meets Expectations",                                2,                                AI100 = "Low Performer",                                1                            ) * 0.325                        ),                    {1,"Low";2,"Medium";4,"High"},                    2,                    TRUE                ),                VLOOKUP(                    _xlfn.IFS(                        AJ100 = "Star Performer",                        5,                        AJ100 = "High Performer",                        4,                        AJ100 = "Good Performer",                        3,                        AJ100 = "Meets Expectations",                        2,                        AJ100 = "Low Performer",                        1                    ),                    {1,"Low";2,"Medium";4,"High"},                    2,                    TRUE                )            )        ),        ""    ))</f>
        <v/>
      </c>
      <c r="AM100" t="str">
        <f t="shared" ca="1" si="1"/>
        <v/>
      </c>
      <c r="AN100" t="s">
        <v>554</v>
      </c>
      <c r="AO100" t="s">
        <v>555</v>
      </c>
      <c r="AP100" t="s">
        <v>555</v>
      </c>
      <c r="AQ100" t="s">
        <v>556</v>
      </c>
      <c r="AR100" t="s">
        <v>557</v>
      </c>
      <c r="AS100" t="s">
        <v>85</v>
      </c>
      <c r="AT100" t="e">
        <f t="array" aca="1" ref="AT100" ca="1">_xlfn.IFS(AS100="Yes","G"&amp;VALUE(RIGHT(I100,1)+1),AS100="No", "NA",AS100="", "")</f>
        <v>#NAME?</v>
      </c>
      <c r="AU100" t="s">
        <v>558</v>
      </c>
      <c r="AV100" t="s">
        <v>85</v>
      </c>
      <c r="AW100" t="s">
        <v>85</v>
      </c>
      <c r="AX100" t="s">
        <v>118</v>
      </c>
      <c r="AY100" t="s">
        <v>92</v>
      </c>
      <c r="AZ100" t="s">
        <v>266</v>
      </c>
      <c r="BA100" t="s">
        <v>292</v>
      </c>
      <c r="BB100" t="s">
        <v>288</v>
      </c>
      <c r="BC100" t="s">
        <v>92</v>
      </c>
      <c r="BD100" t="s">
        <v>292</v>
      </c>
      <c r="BE100" t="s">
        <v>92</v>
      </c>
      <c r="BF100" t="s">
        <v>196</v>
      </c>
    </row>
    <row r="101" spans="1:58">
      <c r="A101" s="27">
        <v>10002149</v>
      </c>
      <c r="B101" s="40" t="s">
        <v>267</v>
      </c>
      <c r="C101" s="25" t="s">
        <v>64</v>
      </c>
      <c r="D101" s="27" t="s">
        <v>697</v>
      </c>
      <c r="E101" s="27" t="s">
        <v>254</v>
      </c>
      <c r="F101">
        <v>10002056</v>
      </c>
      <c r="G101" s="27" t="s">
        <v>541</v>
      </c>
      <c r="H101">
        <v>10002246</v>
      </c>
      <c r="I101" s="27" t="s">
        <v>176</v>
      </c>
      <c r="J101" s="27" t="s">
        <v>118</v>
      </c>
      <c r="K101" s="27" t="s">
        <v>96</v>
      </c>
      <c r="L101" s="28" t="s">
        <v>553</v>
      </c>
      <c r="N101" s="33" t="s">
        <v>110</v>
      </c>
      <c r="Q101" s="28" t="s">
        <v>72</v>
      </c>
      <c r="R101" t="s">
        <v>667</v>
      </c>
      <c r="S101" s="32">
        <v>30348</v>
      </c>
      <c r="T101" s="32">
        <v>42723</v>
      </c>
      <c r="V101" t="s">
        <v>698</v>
      </c>
      <c r="W101" s="30">
        <v>6.8194444444444446</v>
      </c>
      <c r="X101">
        <v>7</v>
      </c>
      <c r="Y101" s="30">
        <v>13.819444444444445</v>
      </c>
      <c r="Z101" t="s">
        <v>77</v>
      </c>
      <c r="AA101" t="s">
        <v>76</v>
      </c>
      <c r="AB101" t="s">
        <v>77</v>
      </c>
      <c r="AC101" t="s">
        <v>77</v>
      </c>
      <c r="AD101" t="s">
        <v>77</v>
      </c>
      <c r="AE101" t="s">
        <v>77</v>
      </c>
      <c r="AF101" t="s">
        <v>77</v>
      </c>
      <c r="AG101" t="str">
        <f>IFERROR(VLOOKUP(AVERAGE(VLOOKUP(AC101,'[1]Data Validation Reference'!$Y$1:$Z$3,2,FALSE),VLOOKUP(AD101,'[1]Data Validation Reference'!$Y$1:$Z$3,2,FALSE),VLOOKUP(AE101,'[1]Data Validation Reference'!$Y$1:$Z$3,2,FALSE),VLOOKUP(AF101,'[1]Data Validation Reference'!$Y$1:$Z$3,2,FALSE)),{0,"Low";1,"Medium";2,"High"},2,TRUE),"")</f>
        <v>High</v>
      </c>
      <c r="AH101" t="s">
        <v>113</v>
      </c>
      <c r="AI101" t="s">
        <v>113</v>
      </c>
      <c r="AJ101" t="s">
        <v>79</v>
      </c>
      <c r="AK101" t="str">
        <f t="array" aca="1" ref="AK101" ca="1">IFERROR(IF(AND(AH101&lt;&gt;"New Joinee",AI101&lt;&gt;"New Joinee",AJ101&lt;&gt;"New Joinee"),(_xlfn.IFS(AJ101="Star Performer",5,AJ101="High Performer",4,AJ101="Good Performer",3,AJ101="Meets Expectations",2,AJ101="Low Performer",1)*0.5)+(_xlfn.IFS(AI101="Star Performer",5,AI101="High Performer",4,AI101="Good Performer",3,AI101="Meets Expectations",2,AI101="Low Performer",1)*0.3)+(_xlfn.IFS(AH101="Star Performer",5,AH101="High Performer",4,AH101="Good Performer",3,AH101="Meets Expectations",2,AH101="Low Performer",1)*0.2),IF(AND(AH101="New Joinee",AI101&lt;&gt;"New Joinee"),(_xlfn.IFS(AJ101="Star Performer",5,AJ101="High Performer",4,AJ101="Good Performer",3,AJ101="Meets Expectations",2,AJ101="Low Performer",1)*0.675)+(_xlfn.IFS(AI101="Star Performer",5,AI101="High Performer",4,AI101="Good Performer",3,AI101="Meets Expectations",2,AI101="Low Performer",1)*0.325),_xlfn.IFS(AJ101="Star Performer",5,AJ101="High Performer",4,AJ101="Good Performer",3,AJ101="Meets Expectations",2,AJ101="Low Performer",1))),"")</f>
        <v/>
      </c>
      <c r="AL101" t="str">
        <f t="array" aca="1" ref="AL101" ca="1">IF(    AK101 = "",    "",    IFERROR(        IF(            AND(AH101 &lt;&gt; "New Joinee", AI101 &lt;&gt; "New Joinee", AJ101 &lt;&gt; "New Joinee"),            VLOOKUP(                (                    _xlfn.IFS(                        AJ101 = "Star Performer",                        5,                        AJ101 = "High Performer",                        4,                        AJ101 = "Good Performer",                        3,                        AJ101 = "Meets Expectations",                        2,                        AJ101 = "Low Performer",                        1                    ) * 0.5                ) +                    (                        _xlfn.IFS(                            AI101 = "Star Performer",                            5,                            AI101 = "High Performer",                            4,                            AI101 = "Good Performer",                            3,                            AI101 = "Meets Expectations",                            2,                            AI101 = "Low Performer",                            1                        ) * 0.3                    ) +                    (                        _xlfn.IFS(                            AH101 = "Star Performer",                            5,                            AH101 = "High Performer",                            4,                            AH101 = "Good Performer",                            3,                            AH101 = "Meets Expectations",                            2,                            AH101 = "Low Performer",                            1                        ) * 0.2                    ),                {1,"Low";2,"Medium";4,"High"},                2,                TRUE            ),            IF(                AND(AH101 = "New Joinee", AI101 &lt;&gt; "New Joinee"),                VLOOKUP(                    (                        _xlfn.IFS(                            AJ101 = "Star Performer",                            5,                            AJ101 = "High Performer",                            4,                            AJ101 = "Good Performer",                            3,                            AJ101 = "Meets Expectations",                            2,                            AJ101 = "Low Performer",                            1                        ) * 0.675                    ) +                        (                            _xlfn.IFS(                                AI101 = "Star Performer",                                5,                                AI101 = "High Performer",                                4,                                AI101 = "Good Performer",                                3,                                AI101 = "Meets Expectations",                                2,                                AI101 = "Low Performer",                                1                            ) * 0.325                        ),                    {1,"Low";2,"Medium";4,"High"},                    2,                    TRUE                ),                VLOOKUP(                    _xlfn.IFS(                        AJ101 = "Star Performer",                        5,                        AJ101 = "High Performer",                        4,                        AJ101 = "Good Performer",                        3,                        AJ101 = "Meets Expectations",                        2,                        AJ101 = "Low Performer",                        1                    ),                    {1,"Low";2,"Medium";4,"High"},                    2,                    TRUE                )            )        ),        ""    ))</f>
        <v/>
      </c>
      <c r="AM101" t="str">
        <f t="shared" ca="1" si="1"/>
        <v/>
      </c>
      <c r="AN101" t="s">
        <v>554</v>
      </c>
      <c r="AO101" t="s">
        <v>555</v>
      </c>
      <c r="AP101" t="s">
        <v>555</v>
      </c>
      <c r="AQ101" t="s">
        <v>556</v>
      </c>
      <c r="AR101" t="s">
        <v>557</v>
      </c>
      <c r="AS101" t="s">
        <v>85</v>
      </c>
      <c r="AT101" t="e">
        <f t="array" aca="1" ref="AT101" ca="1">_xlfn.IFS(AS101="Yes","G"&amp;VALUE(RIGHT(I101,1)+1),AS101="No", "NA",AS101="", "")</f>
        <v>#NAME?</v>
      </c>
      <c r="AU101" t="s">
        <v>558</v>
      </c>
      <c r="AV101" t="s">
        <v>85</v>
      </c>
      <c r="AW101" t="s">
        <v>85</v>
      </c>
      <c r="AX101" t="s">
        <v>185</v>
      </c>
      <c r="AY101" t="s">
        <v>92</v>
      </c>
      <c r="AZ101" t="s">
        <v>88</v>
      </c>
      <c r="BA101" t="s">
        <v>279</v>
      </c>
      <c r="BB101" t="s">
        <v>228</v>
      </c>
      <c r="BC101" t="s">
        <v>92</v>
      </c>
      <c r="BD101" t="s">
        <v>279</v>
      </c>
      <c r="BE101" t="s">
        <v>92</v>
      </c>
      <c r="BF101" t="s">
        <v>273</v>
      </c>
    </row>
    <row r="102" spans="1:58">
      <c r="A102" s="27">
        <v>10002186</v>
      </c>
      <c r="B102" s="27" t="s">
        <v>699</v>
      </c>
      <c r="C102" s="25" t="s">
        <v>64</v>
      </c>
      <c r="D102" s="27" t="s">
        <v>700</v>
      </c>
      <c r="E102" s="27" t="s">
        <v>254</v>
      </c>
      <c r="F102">
        <v>10002056</v>
      </c>
      <c r="G102" s="27" t="s">
        <v>541</v>
      </c>
      <c r="H102">
        <v>10002246</v>
      </c>
      <c r="I102" s="27" t="s">
        <v>176</v>
      </c>
      <c r="J102" s="27" t="s">
        <v>118</v>
      </c>
      <c r="K102" s="27" t="s">
        <v>96</v>
      </c>
      <c r="L102" s="28" t="s">
        <v>553</v>
      </c>
      <c r="N102" s="33" t="s">
        <v>478</v>
      </c>
      <c r="Q102" s="28" t="s">
        <v>72</v>
      </c>
      <c r="R102" t="s">
        <v>701</v>
      </c>
      <c r="S102" s="32">
        <v>32299</v>
      </c>
      <c r="T102" s="32">
        <v>42870</v>
      </c>
      <c r="U102">
        <v>2019</v>
      </c>
      <c r="V102" t="s">
        <v>702</v>
      </c>
      <c r="W102" s="30">
        <v>6.4138888888888888</v>
      </c>
      <c r="X102">
        <v>5</v>
      </c>
      <c r="Y102" s="30">
        <v>11.413888888888888</v>
      </c>
      <c r="Z102" t="s">
        <v>77</v>
      </c>
      <c r="AA102" t="s">
        <v>76</v>
      </c>
      <c r="AB102" t="s">
        <v>77</v>
      </c>
      <c r="AC102" t="s">
        <v>77</v>
      </c>
      <c r="AD102" t="s">
        <v>77</v>
      </c>
      <c r="AE102" t="s">
        <v>77</v>
      </c>
      <c r="AF102" t="s">
        <v>77</v>
      </c>
      <c r="AG102" t="str">
        <f>IFERROR(VLOOKUP(AVERAGE(VLOOKUP(AC102,'[1]Data Validation Reference'!$Y$1:$Z$3,2,FALSE),VLOOKUP(AD102,'[1]Data Validation Reference'!$Y$1:$Z$3,2,FALSE),VLOOKUP(AE102,'[1]Data Validation Reference'!$Y$1:$Z$3,2,FALSE),VLOOKUP(AF102,'[1]Data Validation Reference'!$Y$1:$Z$3,2,FALSE)),{0,"Low";1,"Medium";2,"High"},2,TRUE),"")</f>
        <v>High</v>
      </c>
      <c r="AH102" t="s">
        <v>114</v>
      </c>
      <c r="AI102" t="s">
        <v>114</v>
      </c>
      <c r="AJ102" t="s">
        <v>113</v>
      </c>
      <c r="AK102" t="str">
        <f t="array" aca="1" ref="AK102" ca="1">IFERROR(IF(AND(AH102&lt;&gt;"New Joinee",AI102&lt;&gt;"New Joinee",AJ102&lt;&gt;"New Joinee"),(_xlfn.IFS(AJ102="Star Performer",5,AJ102="High Performer",4,AJ102="Good Performer",3,AJ102="Meets Expectations",2,AJ102="Low Performer",1)*0.5)+(_xlfn.IFS(AI102="Star Performer",5,AI102="High Performer",4,AI102="Good Performer",3,AI102="Meets Expectations",2,AI102="Low Performer",1)*0.3)+(_xlfn.IFS(AH102="Star Performer",5,AH102="High Performer",4,AH102="Good Performer",3,AH102="Meets Expectations",2,AH102="Low Performer",1)*0.2),IF(AND(AH102="New Joinee",AI102&lt;&gt;"New Joinee"),(_xlfn.IFS(AJ102="Star Performer",5,AJ102="High Performer",4,AJ102="Good Performer",3,AJ102="Meets Expectations",2,AJ102="Low Performer",1)*0.675)+(_xlfn.IFS(AI102="Star Performer",5,AI102="High Performer",4,AI102="Good Performer",3,AI102="Meets Expectations",2,AI102="Low Performer",1)*0.325),_xlfn.IFS(AJ102="Star Performer",5,AJ102="High Performer",4,AJ102="Good Performer",3,AJ102="Meets Expectations",2,AJ102="Low Performer",1))),"")</f>
        <v/>
      </c>
      <c r="AL102" t="str">
        <f t="array" aca="1" ref="AL102" ca="1">IF(    AK102 = "",    "",    IFERROR(        IF(            AND(AH102 &lt;&gt; "New Joinee", AI102 &lt;&gt; "New Joinee", AJ102 &lt;&gt; "New Joinee"),            VLOOKUP(                (                    _xlfn.IFS(                        AJ102 = "Star Performer",                        5,                        AJ102 = "High Performer",                        4,                        AJ102 = "Good Performer",                        3,                        AJ102 = "Meets Expectations",                        2,                        AJ102 = "Low Performer",                        1                    ) * 0.5                ) +                    (                        _xlfn.IFS(                            AI102 = "Star Performer",                            5,                            AI102 = "High Performer",                            4,                            AI102 = "Good Performer",                            3,                            AI102 = "Meets Expectations",                            2,                            AI102 = "Low Performer",                            1                        ) * 0.3                    ) +                    (                        _xlfn.IFS(                            AH102 = "Star Performer",                            5,                            AH102 = "High Performer",                            4,                            AH102 = "Good Performer",                            3,                            AH102 = "Meets Expectations",                            2,                            AH102 = "Low Performer",                            1                        ) * 0.2                    ),                {1,"Low";2,"Medium";4,"High"},                2,                TRUE            ),            IF(                AND(AH102 = "New Joinee", AI102 &lt;&gt; "New Joinee"),                VLOOKUP(                    (                        _xlfn.IFS(                            AJ102 = "Star Performer",                            5,                            AJ102 = "High Performer",                            4,                            AJ102 = "Good Performer",                            3,                            AJ102 = "Meets Expectations",                            2,                            AJ102 = "Low Performer",                            1                        ) * 0.675                    ) +                        (                            _xlfn.IFS(                                AI102 = "Star Performer",                                5,                                AI102 = "High Performer",                                4,                                AI102 = "Good Performer",                                3,                                AI102 = "Meets Expectations",                                2,                                AI102 = "Low Performer",                                1                            ) * 0.325                        ),                    {1,"Low";2,"Medium";4,"High"},                    2,                    TRUE                ),                VLOOKUP(                    _xlfn.IFS(                        AJ102 = "Star Performer",                        5,                        AJ102 = "High Performer",                        4,                        AJ102 = "Good Performer",                        3,                        AJ102 = "Meets Expectations",                        2,                        AJ102 = "Low Performer",                        1                    ),                    {1,"Low";2,"Medium";4,"High"},                    2,                    TRUE                )            )        ),        ""    ))</f>
        <v/>
      </c>
      <c r="AM102" t="str">
        <f t="shared" ca="1" si="1"/>
        <v/>
      </c>
      <c r="AN102" t="s">
        <v>554</v>
      </c>
      <c r="AO102" t="s">
        <v>555</v>
      </c>
      <c r="AP102" t="s">
        <v>555</v>
      </c>
      <c r="AQ102" t="s">
        <v>556</v>
      </c>
      <c r="AR102" t="s">
        <v>557</v>
      </c>
      <c r="AS102" t="s">
        <v>85</v>
      </c>
      <c r="AT102" t="e">
        <f t="array" aca="1" ref="AT102" ca="1">_xlfn.IFS(AS102="Yes","G"&amp;VALUE(RIGHT(I102,1)+1),AS102="No", "NA",AS102="", "")</f>
        <v>#NAME?</v>
      </c>
      <c r="AU102" t="s">
        <v>558</v>
      </c>
      <c r="AV102" t="s">
        <v>85</v>
      </c>
      <c r="AW102" t="s">
        <v>85</v>
      </c>
      <c r="AX102" t="s">
        <v>185</v>
      </c>
      <c r="AY102" t="s">
        <v>92</v>
      </c>
      <c r="AZ102" t="s">
        <v>495</v>
      </c>
      <c r="BA102" t="s">
        <v>552</v>
      </c>
      <c r="BB102" t="s">
        <v>228</v>
      </c>
      <c r="BC102" t="s">
        <v>92</v>
      </c>
      <c r="BD102" t="s">
        <v>552</v>
      </c>
      <c r="BE102" t="s">
        <v>92</v>
      </c>
      <c r="BF102" t="s">
        <v>160</v>
      </c>
    </row>
    <row r="103" spans="1:58" ht="24">
      <c r="A103" s="33">
        <v>10002525</v>
      </c>
      <c r="B103" s="40" t="s">
        <v>283</v>
      </c>
      <c r="C103" s="25" t="s">
        <v>64</v>
      </c>
      <c r="D103" s="47" t="s">
        <v>703</v>
      </c>
      <c r="E103" s="33" t="s">
        <v>704</v>
      </c>
      <c r="F103">
        <v>10002163</v>
      </c>
      <c r="G103" s="33" t="s">
        <v>541</v>
      </c>
      <c r="H103">
        <v>10002246</v>
      </c>
      <c r="I103" s="35" t="s">
        <v>136</v>
      </c>
      <c r="J103" s="35" t="s">
        <v>562</v>
      </c>
      <c r="K103" s="33" t="s">
        <v>96</v>
      </c>
      <c r="L103" s="28" t="s">
        <v>553</v>
      </c>
      <c r="N103" s="33" t="s">
        <v>511</v>
      </c>
      <c r="Q103" s="28" t="s">
        <v>72</v>
      </c>
      <c r="R103" t="s">
        <v>705</v>
      </c>
      <c r="S103" s="49">
        <v>31550</v>
      </c>
      <c r="T103" s="42">
        <v>45089</v>
      </c>
      <c r="V103" t="s">
        <v>706</v>
      </c>
      <c r="W103" s="30">
        <v>0.33888888888888891</v>
      </c>
      <c r="X103">
        <v>10</v>
      </c>
      <c r="Y103" s="30">
        <v>10.338888888888889</v>
      </c>
      <c r="Z103" t="s">
        <v>76</v>
      </c>
      <c r="AA103" t="s">
        <v>76</v>
      </c>
      <c r="AB103" t="s">
        <v>76</v>
      </c>
      <c r="AC103" t="s">
        <v>77</v>
      </c>
      <c r="AD103" t="s">
        <v>77</v>
      </c>
      <c r="AE103" t="s">
        <v>77</v>
      </c>
      <c r="AF103" t="s">
        <v>77</v>
      </c>
      <c r="AG103" t="str">
        <f>IFERROR(VLOOKUP(AVERAGE(VLOOKUP(AC103,'[1]Data Validation Reference'!$Y$1:$Z$3,2,FALSE),VLOOKUP(AD103,'[1]Data Validation Reference'!$Y$1:$Z$3,2,FALSE),VLOOKUP(AE103,'[1]Data Validation Reference'!$Y$1:$Z$3,2,FALSE),VLOOKUP(AF103,'[1]Data Validation Reference'!$Y$1:$Z$3,2,FALSE)),{0,"Low";1,"Medium";2,"High"},2,TRUE),"")</f>
        <v>High</v>
      </c>
      <c r="AH103" t="s">
        <v>78</v>
      </c>
      <c r="AI103" t="s">
        <v>78</v>
      </c>
      <c r="AJ103" t="s">
        <v>113</v>
      </c>
      <c r="AK103" t="str">
        <f t="array" aca="1" ref="AK103" ca="1">IFERROR(IF(AND(AH103&lt;&gt;"New Joinee",AI103&lt;&gt;"New Joinee",AJ103&lt;&gt;"New Joinee"),(_xlfn.IFS(AJ103="Star Performer",5,AJ103="High Performer",4,AJ103="Good Performer",3,AJ103="Meets Expectations",2,AJ103="Low Performer",1)*0.5)+(_xlfn.IFS(AI103="Star Performer",5,AI103="High Performer",4,AI103="Good Performer",3,AI103="Meets Expectations",2,AI103="Low Performer",1)*0.3)+(_xlfn.IFS(AH103="Star Performer",5,AH103="High Performer",4,AH103="Good Performer",3,AH103="Meets Expectations",2,AH103="Low Performer",1)*0.2),IF(AND(AH103="New Joinee",AI103&lt;&gt;"New Joinee"),(_xlfn.IFS(AJ103="Star Performer",5,AJ103="High Performer",4,AJ103="Good Performer",3,AJ103="Meets Expectations",2,AJ103="Low Performer",1)*0.675)+(_xlfn.IFS(AI103="Star Performer",5,AI103="High Performer",4,AI103="Good Performer",3,AI103="Meets Expectations",2,AI103="Low Performer",1)*0.325),_xlfn.IFS(AJ103="Star Performer",5,AJ103="High Performer",4,AJ103="Good Performer",3,AJ103="Meets Expectations",2,AJ103="Low Performer",1))),"")</f>
        <v/>
      </c>
      <c r="AL103" t="str">
        <f t="array" aca="1" ref="AL103" ca="1">IF(    AK103 = "",    "",    IFERROR(        IF(            AND(AH103 &lt;&gt; "New Joinee", AI103 &lt;&gt; "New Joinee", AJ103 &lt;&gt; "New Joinee"),            VLOOKUP(                (                    _xlfn.IFS(                        AJ103 = "Star Performer",                        5,                        AJ103 = "High Performer",                        4,                        AJ103 = "Good Performer",                        3,                        AJ103 = "Meets Expectations",                        2,                        AJ103 = "Low Performer",                        1                    ) * 0.5                ) +                    (                        _xlfn.IFS(                            AI103 = "Star Performer",                            5,                            AI103 = "High Performer",                            4,                            AI103 = "Good Performer",                            3,                            AI103 = "Meets Expectations",                            2,                            AI103 = "Low Performer",                            1                        ) * 0.3                    ) +                    (                        _xlfn.IFS(                            AH103 = "Star Performer",                            5,                            AH103 = "High Performer",                            4,                            AH103 = "Good Performer",                            3,                            AH103 = "Meets Expectations",                            2,                            AH103 = "Low Performer",                            1                        ) * 0.2                    ),                {1,"Low";2,"Medium";4,"High"},                2,                TRUE            ),            IF(                AND(AH103 = "New Joinee", AI103 &lt;&gt; "New Joinee"),                VLOOKUP(                    (                        _xlfn.IFS(                            AJ103 = "Star Performer",                            5,                            AJ103 = "High Performer",                            4,                            AJ103 = "Good Performer",                            3,                            AJ103 = "Meets Expectations",                            2,                            AJ103 = "Low Performer",                            1                        ) * 0.675                    ) +                        (                            _xlfn.IFS(                                AI103 = "Star Performer",                                5,                                AI103 = "High Performer",                                4,                                AI103 = "Good Performer",                                3,                                AI103 = "Meets Expectations",                                2,                                AI103 = "Low Performer",                                1                            ) * 0.325                        ),                    {1,"Low";2,"Medium";4,"High"},                    2,                    TRUE                ),                VLOOKUP(                    _xlfn.IFS(                        AJ103 = "Star Performer",                        5,                        AJ103 = "High Performer",                        4,                        AJ103 = "Good Performer",                        3,                        AJ103 = "Meets Expectations",                        2,                        AJ103 = "Low Performer",                        1                    ),                    {1,"Low";2,"Medium";4,"High"},                    2,                    TRUE                )            )        ),        ""    ))</f>
        <v/>
      </c>
      <c r="AM103" t="str">
        <f t="shared" ca="1" si="1"/>
        <v/>
      </c>
      <c r="AN103" t="s">
        <v>554</v>
      </c>
      <c r="AO103" t="s">
        <v>555</v>
      </c>
      <c r="AP103" t="s">
        <v>555</v>
      </c>
      <c r="AQ103" t="s">
        <v>556</v>
      </c>
      <c r="AR103" t="s">
        <v>557</v>
      </c>
      <c r="AS103" t="s">
        <v>85</v>
      </c>
      <c r="AT103" t="e">
        <f t="array" aca="1" ref="AT103" ca="1">_xlfn.IFS(AS103="Yes","G"&amp;VALUE(RIGHT(I103,1)+1),AS103="No", "NA",AS103="", "")</f>
        <v>#NAME?</v>
      </c>
      <c r="AU103" t="s">
        <v>558</v>
      </c>
      <c r="AV103" t="s">
        <v>85</v>
      </c>
      <c r="AW103" t="s">
        <v>85</v>
      </c>
      <c r="AX103" t="s">
        <v>118</v>
      </c>
      <c r="AY103" t="s">
        <v>92</v>
      </c>
      <c r="AZ103" t="s">
        <v>366</v>
      </c>
      <c r="BA103" t="s">
        <v>283</v>
      </c>
      <c r="BB103" t="s">
        <v>475</v>
      </c>
      <c r="BC103" t="s">
        <v>92</v>
      </c>
      <c r="BD103" t="s">
        <v>283</v>
      </c>
      <c r="BE103" t="s">
        <v>92</v>
      </c>
      <c r="BF103" t="s">
        <v>160</v>
      </c>
    </row>
    <row r="104" spans="1:58">
      <c r="A104" s="27">
        <v>10002449</v>
      </c>
      <c r="B104" s="40" t="s">
        <v>375</v>
      </c>
      <c r="C104" s="28" t="s">
        <v>64</v>
      </c>
      <c r="D104" s="27" t="s">
        <v>707</v>
      </c>
      <c r="E104" s="27" t="s">
        <v>708</v>
      </c>
      <c r="F104">
        <v>10002478</v>
      </c>
      <c r="G104" s="27" t="s">
        <v>541</v>
      </c>
      <c r="H104">
        <v>10002246</v>
      </c>
      <c r="I104" s="27" t="s">
        <v>176</v>
      </c>
      <c r="J104" s="27" t="s">
        <v>569</v>
      </c>
      <c r="K104" s="27" t="s">
        <v>96</v>
      </c>
      <c r="L104" s="28" t="s">
        <v>553</v>
      </c>
      <c r="N104" s="33" t="s">
        <v>208</v>
      </c>
      <c r="Q104" s="28" t="s">
        <v>72</v>
      </c>
      <c r="R104" t="s">
        <v>709</v>
      </c>
      <c r="S104" s="32">
        <v>32755</v>
      </c>
      <c r="T104" s="32">
        <v>44824</v>
      </c>
      <c r="V104" t="s">
        <v>710</v>
      </c>
      <c r="W104" s="30">
        <v>1.0666666666666667</v>
      </c>
      <c r="X104">
        <v>11</v>
      </c>
      <c r="Y104" s="30">
        <v>12.066666666666666</v>
      </c>
      <c r="Z104" t="s">
        <v>77</v>
      </c>
      <c r="AA104" t="s">
        <v>76</v>
      </c>
      <c r="AB104" t="s">
        <v>77</v>
      </c>
      <c r="AC104" t="s">
        <v>77</v>
      </c>
      <c r="AD104" t="s">
        <v>77</v>
      </c>
      <c r="AE104" t="s">
        <v>77</v>
      </c>
      <c r="AF104" t="s">
        <v>77</v>
      </c>
      <c r="AG104" t="str">
        <f>IFERROR(VLOOKUP(AVERAGE(VLOOKUP(AC104,'[1]Data Validation Reference'!$Y$1:$Z$3,2,FALSE),VLOOKUP(AD104,'[1]Data Validation Reference'!$Y$1:$Z$3,2,FALSE),VLOOKUP(AE104,'[1]Data Validation Reference'!$Y$1:$Z$3,2,FALSE),VLOOKUP(AF104,'[1]Data Validation Reference'!$Y$1:$Z$3,2,FALSE)),{0,"Low";1,"Medium";2,"High"},2,TRUE),"")</f>
        <v>High</v>
      </c>
      <c r="AH104" t="s">
        <v>78</v>
      </c>
      <c r="AI104" t="s">
        <v>78</v>
      </c>
      <c r="AJ104" t="s">
        <v>114</v>
      </c>
      <c r="AK104" t="str">
        <f t="array" aca="1" ref="AK104" ca="1">IFERROR(IF(AND(AH104&lt;&gt;"New Joinee",AI104&lt;&gt;"New Joinee",AJ104&lt;&gt;"New Joinee"),(_xlfn.IFS(AJ104="Star Performer",5,AJ104="High Performer",4,AJ104="Good Performer",3,AJ104="Meets Expectations",2,AJ104="Low Performer",1)*0.5)+(_xlfn.IFS(AI104="Star Performer",5,AI104="High Performer",4,AI104="Good Performer",3,AI104="Meets Expectations",2,AI104="Low Performer",1)*0.3)+(_xlfn.IFS(AH104="Star Performer",5,AH104="High Performer",4,AH104="Good Performer",3,AH104="Meets Expectations",2,AH104="Low Performer",1)*0.2),IF(AND(AH104="New Joinee",AI104&lt;&gt;"New Joinee"),(_xlfn.IFS(AJ104="Star Performer",5,AJ104="High Performer",4,AJ104="Good Performer",3,AJ104="Meets Expectations",2,AJ104="Low Performer",1)*0.675)+(_xlfn.IFS(AI104="Star Performer",5,AI104="High Performer",4,AI104="Good Performer",3,AI104="Meets Expectations",2,AI104="Low Performer",1)*0.325),_xlfn.IFS(AJ104="Star Performer",5,AJ104="High Performer",4,AJ104="Good Performer",3,AJ104="Meets Expectations",2,AJ104="Low Performer",1))),"")</f>
        <v/>
      </c>
      <c r="AL104" t="str">
        <f t="array" aca="1" ref="AL104" ca="1">IF(    AK104 = "",    "",    IFERROR(        IF(            AND(AH104 &lt;&gt; "New Joinee", AI104 &lt;&gt; "New Joinee", AJ104 &lt;&gt; "New Joinee"),            VLOOKUP(                (                    _xlfn.IFS(                        AJ104 = "Star Performer",                        5,                        AJ104 = "High Performer",                        4,                        AJ104 = "Good Performer",                        3,                        AJ104 = "Meets Expectations",                        2,                        AJ104 = "Low Performer",                        1                    ) * 0.5                ) +                    (                        _xlfn.IFS(                            AI104 = "Star Performer",                            5,                            AI104 = "High Performer",                            4,                            AI104 = "Good Performer",                            3,                            AI104 = "Meets Expectations",                            2,                            AI104 = "Low Performer",                            1                        ) * 0.3                    ) +                    (                        _xlfn.IFS(                            AH104 = "Star Performer",                            5,                            AH104 = "High Performer",                            4,                            AH104 = "Good Performer",                            3,                            AH104 = "Meets Expectations",                            2,                            AH104 = "Low Performer",                            1                        ) * 0.2                    ),                {1,"Low";2,"Medium";4,"High"},                2,                TRUE            ),            IF(                AND(AH104 = "New Joinee", AI104 &lt;&gt; "New Joinee"),                VLOOKUP(                    (                        _xlfn.IFS(                            AJ104 = "Star Performer",                            5,                            AJ104 = "High Performer",                            4,                            AJ104 = "Good Performer",                            3,                            AJ104 = "Meets Expectations",                            2,                            AJ104 = "Low Performer",                            1                        ) * 0.675                    ) +                        (                            _xlfn.IFS(                                AI104 = "Star Performer",                                5,                                AI104 = "High Performer",                                4,                                AI104 = "Good Performer",                                3,                                AI104 = "Meets Expectations",                                2,                                AI104 = "Low Performer",                                1                            ) * 0.325                        ),                    {1,"Low";2,"Medium";4,"High"},                    2,                    TRUE                ),                VLOOKUP(                    _xlfn.IFS(                        AJ104 = "Star Performer",                        5,                        AJ104 = "High Performer",                        4,                        AJ104 = "Good Performer",                        3,                        AJ104 = "Meets Expectations",                        2,                        AJ104 = "Low Performer",                        1                    ),                    {1,"Low";2,"Medium";4,"High"},                    2,                    TRUE                )            )        ),        ""    ))</f>
        <v/>
      </c>
      <c r="AM104" t="str">
        <f t="shared" ca="1" si="1"/>
        <v/>
      </c>
      <c r="AN104" t="s">
        <v>554</v>
      </c>
      <c r="AO104" t="s">
        <v>555</v>
      </c>
      <c r="AP104" t="s">
        <v>555</v>
      </c>
      <c r="AQ104" t="s">
        <v>556</v>
      </c>
      <c r="AR104" t="s">
        <v>557</v>
      </c>
      <c r="AS104" t="s">
        <v>85</v>
      </c>
      <c r="AT104" t="e">
        <f t="array" aca="1" ref="AT104" ca="1">_xlfn.IFS(AS104="Yes","G"&amp;VALUE(RIGHT(I104,1)+1),AS104="No", "NA",AS104="", "")</f>
        <v>#NAME?</v>
      </c>
      <c r="AU104" t="s">
        <v>558</v>
      </c>
      <c r="AV104" t="s">
        <v>85</v>
      </c>
      <c r="AW104" t="s">
        <v>85</v>
      </c>
      <c r="AX104" t="s">
        <v>118</v>
      </c>
      <c r="AY104" t="s">
        <v>92</v>
      </c>
      <c r="AZ104" t="s">
        <v>711</v>
      </c>
      <c r="BA104" t="s">
        <v>375</v>
      </c>
      <c r="BB104" t="s">
        <v>475</v>
      </c>
      <c r="BC104" t="s">
        <v>92</v>
      </c>
      <c r="BD104" t="s">
        <v>375</v>
      </c>
      <c r="BE104" t="s">
        <v>92</v>
      </c>
      <c r="BF104" t="s">
        <v>218</v>
      </c>
    </row>
    <row r="105" spans="1:58">
      <c r="A105" s="27">
        <v>10002168</v>
      </c>
      <c r="B105" s="27" t="s">
        <v>712</v>
      </c>
      <c r="C105" s="28" t="s">
        <v>64</v>
      </c>
      <c r="D105" s="27" t="s">
        <v>713</v>
      </c>
      <c r="E105" s="27" t="s">
        <v>708</v>
      </c>
      <c r="F105">
        <v>10002478</v>
      </c>
      <c r="G105" s="27" t="s">
        <v>541</v>
      </c>
      <c r="H105">
        <v>10002246</v>
      </c>
      <c r="I105" s="27" t="s">
        <v>176</v>
      </c>
      <c r="J105" s="27" t="s">
        <v>118</v>
      </c>
      <c r="K105" s="27" t="s">
        <v>96</v>
      </c>
      <c r="L105" s="28" t="s">
        <v>553</v>
      </c>
      <c r="N105" s="33" t="s">
        <v>317</v>
      </c>
      <c r="Q105" s="28" t="s">
        <v>72</v>
      </c>
      <c r="R105" t="s">
        <v>406</v>
      </c>
      <c r="S105" s="32">
        <v>30327</v>
      </c>
      <c r="T105" s="32">
        <v>42786</v>
      </c>
      <c r="V105" t="s">
        <v>714</v>
      </c>
      <c r="W105" s="30">
        <v>6.65</v>
      </c>
      <c r="X105">
        <v>6</v>
      </c>
      <c r="Y105" s="30">
        <v>12.65</v>
      </c>
      <c r="Z105" t="s">
        <v>77</v>
      </c>
      <c r="AA105" t="s">
        <v>77</v>
      </c>
      <c r="AB105" t="s">
        <v>77</v>
      </c>
      <c r="AC105" t="s">
        <v>77</v>
      </c>
      <c r="AD105" t="s">
        <v>77</v>
      </c>
      <c r="AE105" t="s">
        <v>77</v>
      </c>
      <c r="AF105" t="s">
        <v>77</v>
      </c>
      <c r="AG105" t="str">
        <f>IFERROR(VLOOKUP(AVERAGE(VLOOKUP(AC105,'[1]Data Validation Reference'!$Y$1:$Z$3,2,FALSE),VLOOKUP(AD105,'[1]Data Validation Reference'!$Y$1:$Z$3,2,FALSE),VLOOKUP(AE105,'[1]Data Validation Reference'!$Y$1:$Z$3,2,FALSE),VLOOKUP(AF105,'[1]Data Validation Reference'!$Y$1:$Z$3,2,FALSE)),{0,"Low";1,"Medium";2,"High"},2,TRUE),"")</f>
        <v>High</v>
      </c>
      <c r="AH105" t="s">
        <v>114</v>
      </c>
      <c r="AI105" t="s">
        <v>113</v>
      </c>
      <c r="AJ105" t="s">
        <v>79</v>
      </c>
      <c r="AK105" t="str">
        <f t="array" aca="1" ref="AK105" ca="1">IFERROR(IF(AND(AH105&lt;&gt;"New Joinee",AI105&lt;&gt;"New Joinee",AJ105&lt;&gt;"New Joinee"),(_xlfn.IFS(AJ105="Star Performer",5,AJ105="High Performer",4,AJ105="Good Performer",3,AJ105="Meets Expectations",2,AJ105="Low Performer",1)*0.5)+(_xlfn.IFS(AI105="Star Performer",5,AI105="High Performer",4,AI105="Good Performer",3,AI105="Meets Expectations",2,AI105="Low Performer",1)*0.3)+(_xlfn.IFS(AH105="Star Performer",5,AH105="High Performer",4,AH105="Good Performer",3,AH105="Meets Expectations",2,AH105="Low Performer",1)*0.2),IF(AND(AH105="New Joinee",AI105&lt;&gt;"New Joinee"),(_xlfn.IFS(AJ105="Star Performer",5,AJ105="High Performer",4,AJ105="Good Performer",3,AJ105="Meets Expectations",2,AJ105="Low Performer",1)*0.675)+(_xlfn.IFS(AI105="Star Performer",5,AI105="High Performer",4,AI105="Good Performer",3,AI105="Meets Expectations",2,AI105="Low Performer",1)*0.325),_xlfn.IFS(AJ105="Star Performer",5,AJ105="High Performer",4,AJ105="Good Performer",3,AJ105="Meets Expectations",2,AJ105="Low Performer",1))),"")</f>
        <v/>
      </c>
      <c r="AL105" t="str">
        <f t="array" aca="1" ref="AL105" ca="1">IF(    AK105 = "",    "",    IFERROR(        IF(            AND(AH105 &lt;&gt; "New Joinee", AI105 &lt;&gt; "New Joinee", AJ105 &lt;&gt; "New Joinee"),            VLOOKUP(                (                    _xlfn.IFS(                        AJ105 = "Star Performer",                        5,                        AJ105 = "High Performer",                        4,                        AJ105 = "Good Performer",                        3,                        AJ105 = "Meets Expectations",                        2,                        AJ105 = "Low Performer",                        1                    ) * 0.5                ) +                    (                        _xlfn.IFS(                            AI105 = "Star Performer",                            5,                            AI105 = "High Performer",                            4,                            AI105 = "Good Performer",                            3,                            AI105 = "Meets Expectations",                            2,                            AI105 = "Low Performer",                            1                        ) * 0.3                    ) +                    (                        _xlfn.IFS(                            AH105 = "Star Performer",                            5,                            AH105 = "High Performer",                            4,                            AH105 = "Good Performer",                            3,                            AH105 = "Meets Expectations",                            2,                            AH105 = "Low Performer",                            1                        ) * 0.2                    ),                {1,"Low";2,"Medium";4,"High"},                2,                TRUE            ),            IF(                AND(AH105 = "New Joinee", AI105 &lt;&gt; "New Joinee"),                VLOOKUP(                    (                        _xlfn.IFS(                            AJ105 = "Star Performer",                            5,                            AJ105 = "High Performer",                            4,                            AJ105 = "Good Performer",                            3,                            AJ105 = "Meets Expectations",                            2,                            AJ105 = "Low Performer",                            1                        ) * 0.675                    ) +                        (                            _xlfn.IFS(                                AI105 = "Star Performer",                                5,                                AI105 = "High Performer",                                4,                                AI105 = "Good Performer",                                3,                                AI105 = "Meets Expectations",                                2,                                AI105 = "Low Performer",                                1                            ) * 0.325                        ),                    {1,"Low";2,"Medium";4,"High"},                    2,                    TRUE                ),                VLOOKUP(                    _xlfn.IFS(                        AJ105 = "Star Performer",                        5,                        AJ105 = "High Performer",                        4,                        AJ105 = "Good Performer",                        3,                        AJ105 = "Meets Expectations",                        2,                        AJ105 = "Low Performer",                        1                    ),                    {1,"Low";2,"Medium";4,"High"},                    2,                    TRUE                )            )        ),        ""    ))</f>
        <v/>
      </c>
      <c r="AM105" t="str">
        <f t="shared" ca="1" si="1"/>
        <v/>
      </c>
      <c r="AN105" t="s">
        <v>554</v>
      </c>
      <c r="AO105" t="s">
        <v>555</v>
      </c>
      <c r="AP105" t="s">
        <v>555</v>
      </c>
      <c r="AQ105" t="s">
        <v>556</v>
      </c>
      <c r="AR105" t="s">
        <v>557</v>
      </c>
      <c r="AS105" t="s">
        <v>85</v>
      </c>
      <c r="AT105" t="e">
        <f t="array" aca="1" ref="AT105" ca="1">_xlfn.IFS(AS105="Yes","G"&amp;VALUE(RIGHT(I105,1)+1),AS105="No", "NA",AS105="", "")</f>
        <v>#NAME?</v>
      </c>
      <c r="AU105" t="s">
        <v>558</v>
      </c>
      <c r="AV105" t="s">
        <v>85</v>
      </c>
      <c r="AW105" t="s">
        <v>85</v>
      </c>
      <c r="AX105" t="s">
        <v>185</v>
      </c>
      <c r="AY105" t="s">
        <v>92</v>
      </c>
      <c r="AZ105" t="s">
        <v>495</v>
      </c>
      <c r="BA105" t="s">
        <v>599</v>
      </c>
      <c r="BB105" t="s">
        <v>552</v>
      </c>
      <c r="BC105" t="s">
        <v>92</v>
      </c>
      <c r="BD105" t="s">
        <v>599</v>
      </c>
      <c r="BE105" t="s">
        <v>92</v>
      </c>
      <c r="BF105" t="s">
        <v>107</v>
      </c>
    </row>
    <row r="106" spans="1:58">
      <c r="A106" s="27">
        <v>10002163</v>
      </c>
      <c r="B106" s="27" t="s">
        <v>704</v>
      </c>
      <c r="C106" s="28" t="s">
        <v>64</v>
      </c>
      <c r="D106" s="27" t="s">
        <v>715</v>
      </c>
      <c r="E106" s="27" t="s">
        <v>708</v>
      </c>
      <c r="F106">
        <v>10002478</v>
      </c>
      <c r="G106" s="27" t="s">
        <v>541</v>
      </c>
      <c r="H106">
        <v>10002246</v>
      </c>
      <c r="I106" s="27" t="s">
        <v>176</v>
      </c>
      <c r="J106" s="27" t="s">
        <v>118</v>
      </c>
      <c r="K106" s="27" t="s">
        <v>96</v>
      </c>
      <c r="L106" s="28" t="s">
        <v>553</v>
      </c>
      <c r="N106" s="33" t="s">
        <v>511</v>
      </c>
      <c r="Q106" s="28" t="s">
        <v>72</v>
      </c>
      <c r="R106" t="s">
        <v>716</v>
      </c>
      <c r="S106" s="32">
        <v>30067</v>
      </c>
      <c r="T106" s="32">
        <v>42772</v>
      </c>
      <c r="V106" t="s">
        <v>717</v>
      </c>
      <c r="W106" s="30">
        <v>6.6888888888888891</v>
      </c>
      <c r="X106">
        <v>14</v>
      </c>
      <c r="Y106" s="30">
        <v>20.68888888888889</v>
      </c>
      <c r="Z106" t="s">
        <v>77</v>
      </c>
      <c r="AA106" t="s">
        <v>76</v>
      </c>
      <c r="AB106" t="s">
        <v>77</v>
      </c>
      <c r="AC106" t="s">
        <v>77</v>
      </c>
      <c r="AD106" t="s">
        <v>77</v>
      </c>
      <c r="AE106" t="s">
        <v>77</v>
      </c>
      <c r="AF106" t="s">
        <v>77</v>
      </c>
      <c r="AG106" t="str">
        <f>IFERROR(VLOOKUP(AVERAGE(VLOOKUP(AC106,'[1]Data Validation Reference'!$Y$1:$Z$3,2,FALSE),VLOOKUP(AD106,'[1]Data Validation Reference'!$Y$1:$Z$3,2,FALSE),VLOOKUP(AE106,'[1]Data Validation Reference'!$Y$1:$Z$3,2,FALSE),VLOOKUP(AF106,'[1]Data Validation Reference'!$Y$1:$Z$3,2,FALSE)),{0,"Low";1,"Medium";2,"High"},2,TRUE),"")</f>
        <v>High</v>
      </c>
      <c r="AH106" t="s">
        <v>114</v>
      </c>
      <c r="AI106" t="s">
        <v>114</v>
      </c>
      <c r="AJ106" t="s">
        <v>79</v>
      </c>
      <c r="AK106" t="str">
        <f t="array" aca="1" ref="AK106" ca="1">IFERROR(IF(AND(AH106&lt;&gt;"New Joinee",AI106&lt;&gt;"New Joinee",AJ106&lt;&gt;"New Joinee"),(_xlfn.IFS(AJ106="Star Performer",5,AJ106="High Performer",4,AJ106="Good Performer",3,AJ106="Meets Expectations",2,AJ106="Low Performer",1)*0.5)+(_xlfn.IFS(AI106="Star Performer",5,AI106="High Performer",4,AI106="Good Performer",3,AI106="Meets Expectations",2,AI106="Low Performer",1)*0.3)+(_xlfn.IFS(AH106="Star Performer",5,AH106="High Performer",4,AH106="Good Performer",3,AH106="Meets Expectations",2,AH106="Low Performer",1)*0.2),IF(AND(AH106="New Joinee",AI106&lt;&gt;"New Joinee"),(_xlfn.IFS(AJ106="Star Performer",5,AJ106="High Performer",4,AJ106="Good Performer",3,AJ106="Meets Expectations",2,AJ106="Low Performer",1)*0.675)+(_xlfn.IFS(AI106="Star Performer",5,AI106="High Performer",4,AI106="Good Performer",3,AI106="Meets Expectations",2,AI106="Low Performer",1)*0.325),_xlfn.IFS(AJ106="Star Performer",5,AJ106="High Performer",4,AJ106="Good Performer",3,AJ106="Meets Expectations",2,AJ106="Low Performer",1))),"")</f>
        <v/>
      </c>
      <c r="AL106" t="str">
        <f t="array" aca="1" ref="AL106" ca="1">IF(    AK106 = "",    "",    IFERROR(        IF(            AND(AH106 &lt;&gt; "New Joinee", AI106 &lt;&gt; "New Joinee", AJ106 &lt;&gt; "New Joinee"),            VLOOKUP(                (                    _xlfn.IFS(                        AJ106 = "Star Performer",                        5,                        AJ106 = "High Performer",                        4,                        AJ106 = "Good Performer",                        3,                        AJ106 = "Meets Expectations",                        2,                        AJ106 = "Low Performer",                        1                    ) * 0.5                ) +                    (                        _xlfn.IFS(                            AI106 = "Star Performer",                            5,                            AI106 = "High Performer",                            4,                            AI106 = "Good Performer",                            3,                            AI106 = "Meets Expectations",                            2,                            AI106 = "Low Performer",                            1                        ) * 0.3                    ) +                    (                        _xlfn.IFS(                            AH106 = "Star Performer",                            5,                            AH106 = "High Performer",                            4,                            AH106 = "Good Performer",                            3,                            AH106 = "Meets Expectations",                            2,                            AH106 = "Low Performer",                            1                        ) * 0.2                    ),                {1,"Low";2,"Medium";4,"High"},                2,                TRUE            ),            IF(                AND(AH106 = "New Joinee", AI106 &lt;&gt; "New Joinee"),                VLOOKUP(                    (                        _xlfn.IFS(                            AJ106 = "Star Performer",                            5,                            AJ106 = "High Performer",                            4,                            AJ106 = "Good Performer",                            3,                            AJ106 = "Meets Expectations",                            2,                            AJ106 = "Low Performer",                            1                        ) * 0.675                    ) +                        (                            _xlfn.IFS(                                AI106 = "Star Performer",                                5,                                AI106 = "High Performer",                                4,                                AI106 = "Good Performer",                                3,                                AI106 = "Meets Expectations",                                2,                                AI106 = "Low Performer",                                1                            ) * 0.325                        ),                    {1,"Low";2,"Medium";4,"High"},                    2,                    TRUE                ),                VLOOKUP(                    _xlfn.IFS(                        AJ106 = "Star Performer",                        5,                        AJ106 = "High Performer",                        4,                        AJ106 = "Good Performer",                        3,                        AJ106 = "Meets Expectations",                        2,                        AJ106 = "Low Performer",                        1                    ),                    {1,"Low";2,"Medium";4,"High"},                    2,                    TRUE                )            )        ),        ""    ))</f>
        <v/>
      </c>
      <c r="AM106" t="str">
        <f t="shared" ca="1" si="1"/>
        <v/>
      </c>
      <c r="AN106" t="s">
        <v>554</v>
      </c>
      <c r="AO106" t="s">
        <v>555</v>
      </c>
      <c r="AP106" t="s">
        <v>555</v>
      </c>
      <c r="AQ106" t="s">
        <v>556</v>
      </c>
      <c r="AR106" t="s">
        <v>557</v>
      </c>
      <c r="AS106" t="s">
        <v>85</v>
      </c>
      <c r="AT106" t="e">
        <f t="array" aca="1" ref="AT106" ca="1">_xlfn.IFS(AS106="Yes","G"&amp;VALUE(RIGHT(I106,1)+1),AS106="No", "NA",AS106="", "")</f>
        <v>#NAME?</v>
      </c>
      <c r="AU106" t="s">
        <v>558</v>
      </c>
      <c r="AV106" t="s">
        <v>85</v>
      </c>
      <c r="AW106" t="s">
        <v>85</v>
      </c>
      <c r="AX106" t="s">
        <v>185</v>
      </c>
      <c r="AY106" t="s">
        <v>92</v>
      </c>
      <c r="AZ106" t="s">
        <v>495</v>
      </c>
      <c r="BA106" t="s">
        <v>631</v>
      </c>
      <c r="BB106" t="s">
        <v>552</v>
      </c>
      <c r="BC106" t="s">
        <v>92</v>
      </c>
      <c r="BD106" t="s">
        <v>631</v>
      </c>
      <c r="BE106" t="s">
        <v>92</v>
      </c>
      <c r="BF106" t="s">
        <v>93</v>
      </c>
    </row>
    <row r="107" spans="1:58">
      <c r="A107" s="27">
        <v>10002220</v>
      </c>
      <c r="B107" s="27" t="s">
        <v>718</v>
      </c>
      <c r="C107" s="28" t="s">
        <v>64</v>
      </c>
      <c r="D107" s="27" t="s">
        <v>719</v>
      </c>
      <c r="E107" s="27" t="s">
        <v>708</v>
      </c>
      <c r="F107">
        <v>10002478</v>
      </c>
      <c r="G107" s="27" t="s">
        <v>541</v>
      </c>
      <c r="H107">
        <v>10002246</v>
      </c>
      <c r="I107" s="27" t="s">
        <v>176</v>
      </c>
      <c r="J107" s="27" t="s">
        <v>118</v>
      </c>
      <c r="K107" s="27" t="s">
        <v>96</v>
      </c>
      <c r="L107" s="28" t="s">
        <v>553</v>
      </c>
      <c r="N107" s="33" t="s">
        <v>720</v>
      </c>
      <c r="Q107" s="28" t="s">
        <v>72</v>
      </c>
      <c r="R107" t="s">
        <v>151</v>
      </c>
      <c r="S107" s="32">
        <v>27985</v>
      </c>
      <c r="T107" s="32">
        <v>43011</v>
      </c>
      <c r="V107" t="s">
        <v>721</v>
      </c>
      <c r="W107" s="30">
        <v>6.0305555555555559</v>
      </c>
      <c r="X107">
        <v>16</v>
      </c>
      <c r="Y107" s="30">
        <v>22.030555555555555</v>
      </c>
      <c r="Z107" t="s">
        <v>77</v>
      </c>
      <c r="AA107" t="s">
        <v>76</v>
      </c>
      <c r="AB107" t="s">
        <v>77</v>
      </c>
      <c r="AC107" t="s">
        <v>77</v>
      </c>
      <c r="AD107" t="s">
        <v>77</v>
      </c>
      <c r="AE107" t="s">
        <v>77</v>
      </c>
      <c r="AF107" t="s">
        <v>77</v>
      </c>
      <c r="AG107" t="str">
        <f>IFERROR(VLOOKUP(AVERAGE(VLOOKUP(AC107,'[1]Data Validation Reference'!$Y$1:$Z$3,2,FALSE),VLOOKUP(AD107,'[1]Data Validation Reference'!$Y$1:$Z$3,2,FALSE),VLOOKUP(AE107,'[1]Data Validation Reference'!$Y$1:$Z$3,2,FALSE),VLOOKUP(AF107,'[1]Data Validation Reference'!$Y$1:$Z$3,2,FALSE)),{0,"Low";1,"Medium";2,"High"},2,TRUE),"")</f>
        <v>High</v>
      </c>
      <c r="AH107" t="s">
        <v>113</v>
      </c>
      <c r="AI107" t="s">
        <v>114</v>
      </c>
      <c r="AJ107" t="s">
        <v>79</v>
      </c>
      <c r="AK107" t="str">
        <f t="array" aca="1" ref="AK107" ca="1">IFERROR(IF(AND(AH107&lt;&gt;"New Joinee",AI107&lt;&gt;"New Joinee",AJ107&lt;&gt;"New Joinee"),(_xlfn.IFS(AJ107="Star Performer",5,AJ107="High Performer",4,AJ107="Good Performer",3,AJ107="Meets Expectations",2,AJ107="Low Performer",1)*0.5)+(_xlfn.IFS(AI107="Star Performer",5,AI107="High Performer",4,AI107="Good Performer",3,AI107="Meets Expectations",2,AI107="Low Performer",1)*0.3)+(_xlfn.IFS(AH107="Star Performer",5,AH107="High Performer",4,AH107="Good Performer",3,AH107="Meets Expectations",2,AH107="Low Performer",1)*0.2),IF(AND(AH107="New Joinee",AI107&lt;&gt;"New Joinee"),(_xlfn.IFS(AJ107="Star Performer",5,AJ107="High Performer",4,AJ107="Good Performer",3,AJ107="Meets Expectations",2,AJ107="Low Performer",1)*0.675)+(_xlfn.IFS(AI107="Star Performer",5,AI107="High Performer",4,AI107="Good Performer",3,AI107="Meets Expectations",2,AI107="Low Performer",1)*0.325),_xlfn.IFS(AJ107="Star Performer",5,AJ107="High Performer",4,AJ107="Good Performer",3,AJ107="Meets Expectations",2,AJ107="Low Performer",1))),"")</f>
        <v/>
      </c>
      <c r="AL107" t="str">
        <f t="array" aca="1" ref="AL107" ca="1">IF(    AK107 = "",    "",    IFERROR(        IF(            AND(AH107 &lt;&gt; "New Joinee", AI107 &lt;&gt; "New Joinee", AJ107 &lt;&gt; "New Joinee"),            VLOOKUP(                (                    _xlfn.IFS(                        AJ107 = "Star Performer",                        5,                        AJ107 = "High Performer",                        4,                        AJ107 = "Good Performer",                        3,                        AJ107 = "Meets Expectations",                        2,                        AJ107 = "Low Performer",                        1                    ) * 0.5                ) +                    (                        _xlfn.IFS(                            AI107 = "Star Performer",                            5,                            AI107 = "High Performer",                            4,                            AI107 = "Good Performer",                            3,                            AI107 = "Meets Expectations",                            2,                            AI107 = "Low Performer",                            1                        ) * 0.3                    ) +                    (                        _xlfn.IFS(                            AH107 = "Star Performer",                            5,                            AH107 = "High Performer",                            4,                            AH107 = "Good Performer",                            3,                            AH107 = "Meets Expectations",                            2,                            AH107 = "Low Performer",                            1                        ) * 0.2                    ),                {1,"Low";2,"Medium";4,"High"},                2,                TRUE            ),            IF(                AND(AH107 = "New Joinee", AI107 &lt;&gt; "New Joinee"),                VLOOKUP(                    (                        _xlfn.IFS(                            AJ107 = "Star Performer",                            5,                            AJ107 = "High Performer",                            4,                            AJ107 = "Good Performer",                            3,                            AJ107 = "Meets Expectations",                            2,                            AJ107 = "Low Performer",                            1                        ) * 0.675                    ) +                        (                            _xlfn.IFS(                                AI107 = "Star Performer",                                5,                                AI107 = "High Performer",                                4,                                AI107 = "Good Performer",                                3,                                AI107 = "Meets Expectations",                                2,                                AI107 = "Low Performer",                                1                            ) * 0.325                        ),                    {1,"Low";2,"Medium";4,"High"},                    2,                    TRUE                ),                VLOOKUP(                    _xlfn.IFS(                        AJ107 = "Star Performer",                        5,                        AJ107 = "High Performer",                        4,                        AJ107 = "Good Performer",                        3,                        AJ107 = "Meets Expectations",                        2,                        AJ107 = "Low Performer",                        1                    ),                    {1,"Low";2,"Medium";4,"High"},                    2,                    TRUE                )            )        ),        ""    ))</f>
        <v/>
      </c>
      <c r="AM107" t="str">
        <f t="shared" ca="1" si="1"/>
        <v/>
      </c>
      <c r="AN107" t="s">
        <v>554</v>
      </c>
      <c r="AO107" t="s">
        <v>555</v>
      </c>
      <c r="AP107" t="s">
        <v>555</v>
      </c>
      <c r="AQ107" t="s">
        <v>556</v>
      </c>
      <c r="AR107" t="s">
        <v>557</v>
      </c>
      <c r="AS107" t="s">
        <v>85</v>
      </c>
      <c r="AT107" t="e">
        <f t="array" aca="1" ref="AT107" ca="1">_xlfn.IFS(AS107="Yes","G"&amp;VALUE(RIGHT(I107,1)+1),AS107="No", "NA",AS107="", "")</f>
        <v>#NAME?</v>
      </c>
      <c r="AU107" t="s">
        <v>558</v>
      </c>
      <c r="AV107" t="s">
        <v>85</v>
      </c>
      <c r="AW107" t="s">
        <v>85</v>
      </c>
      <c r="AX107" t="s">
        <v>278</v>
      </c>
      <c r="AY107" t="s">
        <v>92</v>
      </c>
      <c r="AZ107" t="s">
        <v>575</v>
      </c>
      <c r="BA107" t="s">
        <v>331</v>
      </c>
      <c r="BB107" t="s">
        <v>602</v>
      </c>
      <c r="BC107" t="s">
        <v>92</v>
      </c>
      <c r="BD107" t="s">
        <v>331</v>
      </c>
      <c r="BE107" t="s">
        <v>92</v>
      </c>
      <c r="BF107" t="s">
        <v>160</v>
      </c>
    </row>
    <row r="108" spans="1:58">
      <c r="A108" s="27">
        <v>50000026</v>
      </c>
      <c r="B108" s="40" t="s">
        <v>383</v>
      </c>
      <c r="C108" s="28" t="s">
        <v>64</v>
      </c>
      <c r="D108" s="40" t="s">
        <v>722</v>
      </c>
      <c r="E108" s="27" t="s">
        <v>320</v>
      </c>
      <c r="F108">
        <v>10002488</v>
      </c>
      <c r="G108" s="27" t="s">
        <v>541</v>
      </c>
      <c r="H108">
        <v>10002246</v>
      </c>
      <c r="I108" s="27" t="s">
        <v>81</v>
      </c>
      <c r="J108" s="27" t="s">
        <v>233</v>
      </c>
      <c r="K108" s="27" t="s">
        <v>96</v>
      </c>
      <c r="L108" s="28" t="s">
        <v>553</v>
      </c>
      <c r="N108" s="33" t="s">
        <v>691</v>
      </c>
      <c r="Q108" s="28" t="s">
        <v>233</v>
      </c>
      <c r="R108" t="s">
        <v>178</v>
      </c>
      <c r="S108" s="32">
        <v>35879</v>
      </c>
      <c r="T108" s="32">
        <v>44872</v>
      </c>
      <c r="V108" t="s">
        <v>81</v>
      </c>
      <c r="W108" s="30">
        <v>0.93611111111111112</v>
      </c>
      <c r="X108">
        <v>0</v>
      </c>
      <c r="Y108" s="30">
        <v>0.93611111111111112</v>
      </c>
      <c r="Z108" t="s">
        <v>76</v>
      </c>
      <c r="AA108" t="s">
        <v>76</v>
      </c>
      <c r="AB108" t="s">
        <v>76</v>
      </c>
      <c r="AC108" t="s">
        <v>77</v>
      </c>
      <c r="AD108" t="s">
        <v>77</v>
      </c>
      <c r="AE108" t="s">
        <v>77</v>
      </c>
      <c r="AF108" t="s">
        <v>77</v>
      </c>
      <c r="AG108" t="str">
        <f>IFERROR(VLOOKUP(AVERAGE(VLOOKUP(AC108,'[1]Data Validation Reference'!$Y$1:$Z$3,2,FALSE),VLOOKUP(AD108,'[1]Data Validation Reference'!$Y$1:$Z$3,2,FALSE),VLOOKUP(AE108,'[1]Data Validation Reference'!$Y$1:$Z$3,2,FALSE),VLOOKUP(AF108,'[1]Data Validation Reference'!$Y$1:$Z$3,2,FALSE)),{0,"Low";1,"Medium";2,"High"},2,TRUE),"")</f>
        <v>High</v>
      </c>
      <c r="AH108" t="s">
        <v>78</v>
      </c>
      <c r="AI108" t="s">
        <v>78</v>
      </c>
      <c r="AJ108" t="s">
        <v>100</v>
      </c>
      <c r="AK108" t="str">
        <f t="array" aca="1" ref="AK108" ca="1">IFERROR(IF(AND(AH108&lt;&gt;"New Joinee",AI108&lt;&gt;"New Joinee",AJ108&lt;&gt;"New Joinee"),(_xlfn.IFS(AJ108="Star Performer",5,AJ108="High Performer",4,AJ108="Good Performer",3,AJ108="Meets Expectations",2,AJ108="Low Performer",1)*0.5)+(_xlfn.IFS(AI108="Star Performer",5,AI108="High Performer",4,AI108="Good Performer",3,AI108="Meets Expectations",2,AI108="Low Performer",1)*0.3)+(_xlfn.IFS(AH108="Star Performer",5,AH108="High Performer",4,AH108="Good Performer",3,AH108="Meets Expectations",2,AH108="Low Performer",1)*0.2),IF(AND(AH108="New Joinee",AI108&lt;&gt;"New Joinee"),(_xlfn.IFS(AJ108="Star Performer",5,AJ108="High Performer",4,AJ108="Good Performer",3,AJ108="Meets Expectations",2,AJ108="Low Performer",1)*0.675)+(_xlfn.IFS(AI108="Star Performer",5,AI108="High Performer",4,AI108="Good Performer",3,AI108="Meets Expectations",2,AI108="Low Performer",1)*0.325),_xlfn.IFS(AJ108="Star Performer",5,AJ108="High Performer",4,AJ108="Good Performer",3,AJ108="Meets Expectations",2,AJ108="Low Performer",1))),"")</f>
        <v/>
      </c>
      <c r="AL108" t="str">
        <f t="array" aca="1" ref="AL108" ca="1">IF(    AK108 = "",    "",    IFERROR(        IF(            AND(AH108 &lt;&gt; "New Joinee", AI108 &lt;&gt; "New Joinee", AJ108 &lt;&gt; "New Joinee"),            VLOOKUP(                (                    _xlfn.IFS(                        AJ108 = "Star Performer",                        5,                        AJ108 = "High Performer",                        4,                        AJ108 = "Good Performer",                        3,                        AJ108 = "Meets Expectations",                        2,                        AJ108 = "Low Performer",                        1                    ) * 0.5                ) +                    (                        _xlfn.IFS(                            AI108 = "Star Performer",                            5,                            AI108 = "High Performer",                            4,                            AI108 = "Good Performer",                            3,                            AI108 = "Meets Expectations",                            2,                            AI108 = "Low Performer",                            1                        ) * 0.3                    ) +                    (                        _xlfn.IFS(                            AH108 = "Star Performer",                            5,                            AH108 = "High Performer",                            4,                            AH108 = "Good Performer",                            3,                            AH108 = "Meets Expectations",                            2,                            AH108 = "Low Performer",                            1                        ) * 0.2                    ),                {1,"Low";2,"Medium";4,"High"},                2,                TRUE            ),            IF(                AND(AH108 = "New Joinee", AI108 &lt;&gt; "New Joinee"),                VLOOKUP(                    (                        _xlfn.IFS(                            AJ108 = "Star Performer",                            5,                            AJ108 = "High Performer",                            4,                            AJ108 = "Good Performer",                            3,                            AJ108 = "Meets Expectations",                            2,                            AJ108 = "Low Performer",                            1                        ) * 0.675                    ) +                        (                            _xlfn.IFS(                                AI108 = "Star Performer",                                5,                                AI108 = "High Performer",                                4,                                AI108 = "Good Performer",                                3,                                AI108 = "Meets Expectations",                                2,                                AI108 = "Low Performer",                                1                            ) * 0.325                        ),                    {1,"Low";2,"Medium";4,"High"},                    2,                    TRUE                ),                VLOOKUP(                    _xlfn.IFS(                        AJ108 = "Star Performer",                        5,                        AJ108 = "High Performer",                        4,                        AJ108 = "Good Performer",                        3,                        AJ108 = "Meets Expectations",                        2,                        AJ108 = "Low Performer",                        1                    ),                    {1,"Low";2,"Medium";4,"High"},                    2,                    TRUE                )            )        ),        ""    ))</f>
        <v/>
      </c>
      <c r="AM108" t="str">
        <f t="shared" ca="1" si="1"/>
        <v/>
      </c>
      <c r="AN108" t="s">
        <v>554</v>
      </c>
      <c r="AO108" t="s">
        <v>555</v>
      </c>
      <c r="AP108" t="s">
        <v>555</v>
      </c>
      <c r="AQ108" t="s">
        <v>556</v>
      </c>
      <c r="AR108" t="s">
        <v>557</v>
      </c>
      <c r="AS108" t="s">
        <v>85</v>
      </c>
      <c r="AT108" t="e">
        <f t="array" aca="1" ref="AT108" ca="1">_xlfn.IFS(AS108="Yes","G"&amp;VALUE(RIGHT(I108,1)+1),AS108="No", "NA",AS108="", "")</f>
        <v>#NAME?</v>
      </c>
      <c r="AU108" t="s">
        <v>558</v>
      </c>
      <c r="AV108" t="s">
        <v>85</v>
      </c>
      <c r="AW108" t="s">
        <v>85</v>
      </c>
      <c r="AX108" t="s">
        <v>118</v>
      </c>
      <c r="AY108" t="s">
        <v>92</v>
      </c>
      <c r="AZ108" t="s">
        <v>106</v>
      </c>
      <c r="BA108" t="s">
        <v>611</v>
      </c>
      <c r="BB108" t="s">
        <v>204</v>
      </c>
      <c r="BC108" t="s">
        <v>92</v>
      </c>
      <c r="BD108" t="s">
        <v>611</v>
      </c>
      <c r="BE108" t="s">
        <v>92</v>
      </c>
      <c r="BF108" t="s">
        <v>293</v>
      </c>
    </row>
    <row r="109" spans="1:58">
      <c r="A109" s="27">
        <v>10002519</v>
      </c>
      <c r="B109" s="40" t="s">
        <v>611</v>
      </c>
      <c r="C109" s="28" t="s">
        <v>64</v>
      </c>
      <c r="D109" s="27" t="s">
        <v>723</v>
      </c>
      <c r="E109" s="27" t="s">
        <v>267</v>
      </c>
      <c r="F109">
        <v>10002149</v>
      </c>
      <c r="G109" s="27" t="s">
        <v>541</v>
      </c>
      <c r="H109">
        <v>10002246</v>
      </c>
      <c r="I109" s="27" t="s">
        <v>136</v>
      </c>
      <c r="J109" s="27" t="s">
        <v>562</v>
      </c>
      <c r="K109" s="27" t="s">
        <v>96</v>
      </c>
      <c r="L109" s="28" t="s">
        <v>553</v>
      </c>
      <c r="N109" s="33" t="s">
        <v>110</v>
      </c>
      <c r="Q109" s="28" t="s">
        <v>72</v>
      </c>
      <c r="R109" t="s">
        <v>724</v>
      </c>
      <c r="S109" s="32">
        <v>33788</v>
      </c>
      <c r="T109" s="32">
        <v>45082</v>
      </c>
      <c r="V109" t="s">
        <v>725</v>
      </c>
      <c r="W109" s="30">
        <v>0.35833333333333334</v>
      </c>
      <c r="X109">
        <v>7</v>
      </c>
      <c r="Y109" s="30">
        <v>7.3583333333333334</v>
      </c>
      <c r="Z109" t="s">
        <v>77</v>
      </c>
      <c r="AA109" t="s">
        <v>76</v>
      </c>
      <c r="AB109" t="s">
        <v>77</v>
      </c>
      <c r="AC109" t="s">
        <v>77</v>
      </c>
      <c r="AD109" t="s">
        <v>77</v>
      </c>
      <c r="AE109" t="s">
        <v>77</v>
      </c>
      <c r="AF109" t="s">
        <v>77</v>
      </c>
      <c r="AG109" t="str">
        <f>IFERROR(VLOOKUP(AVERAGE(VLOOKUP(AC109,'[1]Data Validation Reference'!$Y$1:$Z$3,2,FALSE),VLOOKUP(AD109,'[1]Data Validation Reference'!$Y$1:$Z$3,2,FALSE),VLOOKUP(AE109,'[1]Data Validation Reference'!$Y$1:$Z$3,2,FALSE),VLOOKUP(AF109,'[1]Data Validation Reference'!$Y$1:$Z$3,2,FALSE)),{0,"Low";1,"Medium";2,"High"},2,TRUE),"")</f>
        <v>High</v>
      </c>
      <c r="AH109" t="s">
        <v>78</v>
      </c>
      <c r="AI109" t="s">
        <v>78</v>
      </c>
      <c r="AJ109" t="s">
        <v>79</v>
      </c>
      <c r="AK109" t="str">
        <f t="array" aca="1" ref="AK109" ca="1">IFERROR(IF(AND(AH109&lt;&gt;"New Joinee",AI109&lt;&gt;"New Joinee",AJ109&lt;&gt;"New Joinee"),(_xlfn.IFS(AJ109="Star Performer",5,AJ109="High Performer",4,AJ109="Good Performer",3,AJ109="Meets Expectations",2,AJ109="Low Performer",1)*0.5)+(_xlfn.IFS(AI109="Star Performer",5,AI109="High Performer",4,AI109="Good Performer",3,AI109="Meets Expectations",2,AI109="Low Performer",1)*0.3)+(_xlfn.IFS(AH109="Star Performer",5,AH109="High Performer",4,AH109="Good Performer",3,AH109="Meets Expectations",2,AH109="Low Performer",1)*0.2),IF(AND(AH109="New Joinee",AI109&lt;&gt;"New Joinee"),(_xlfn.IFS(AJ109="Star Performer",5,AJ109="High Performer",4,AJ109="Good Performer",3,AJ109="Meets Expectations",2,AJ109="Low Performer",1)*0.675)+(_xlfn.IFS(AI109="Star Performer",5,AI109="High Performer",4,AI109="Good Performer",3,AI109="Meets Expectations",2,AI109="Low Performer",1)*0.325),_xlfn.IFS(AJ109="Star Performer",5,AJ109="High Performer",4,AJ109="Good Performer",3,AJ109="Meets Expectations",2,AJ109="Low Performer",1))),"")</f>
        <v/>
      </c>
      <c r="AL109" t="str">
        <f t="array" aca="1" ref="AL109" ca="1">IF(    AK109 = "",    "",    IFERROR(        IF(            AND(AH109 &lt;&gt; "New Joinee", AI109 &lt;&gt; "New Joinee", AJ109 &lt;&gt; "New Joinee"),            VLOOKUP(                (                    _xlfn.IFS(                        AJ109 = "Star Performer",                        5,                        AJ109 = "High Performer",                        4,                        AJ109 = "Good Performer",                        3,                        AJ109 = "Meets Expectations",                        2,                        AJ109 = "Low Performer",                        1                    ) * 0.5                ) +                    (                        _xlfn.IFS(                            AI109 = "Star Performer",                            5,                            AI109 = "High Performer",                            4,                            AI109 = "Good Performer",                            3,                            AI109 = "Meets Expectations",                            2,                            AI109 = "Low Performer",                            1                        ) * 0.3                    ) +                    (                        _xlfn.IFS(                            AH109 = "Star Performer",                            5,                            AH109 = "High Performer",                            4,                            AH109 = "Good Performer",                            3,                            AH109 = "Meets Expectations",                            2,                            AH109 = "Low Performer",                            1                        ) * 0.2                    ),                {1,"Low";2,"Medium";4,"High"},                2,                TRUE            ),            IF(                AND(AH109 = "New Joinee", AI109 &lt;&gt; "New Joinee"),                VLOOKUP(                    (                        _xlfn.IFS(                            AJ109 = "Star Performer",                            5,                            AJ109 = "High Performer",                            4,                            AJ109 = "Good Performer",                            3,                            AJ109 = "Meets Expectations",                            2,                            AJ109 = "Low Performer",                            1                        ) * 0.675                    ) +                        (                            _xlfn.IFS(                                AI109 = "Star Performer",                                5,                                AI109 = "High Performer",                                4,                                AI109 = "Good Performer",                                3,                                AI109 = "Meets Expectations",                                2,                                AI109 = "Low Performer",                                1                            ) * 0.325                        ),                    {1,"Low";2,"Medium";4,"High"},                    2,                    TRUE                ),                VLOOKUP(                    _xlfn.IFS(                        AJ109 = "Star Performer",                        5,                        AJ109 = "High Performer",                        4,                        AJ109 = "Good Performer",                        3,                        AJ109 = "Meets Expectations",                        2,                        AJ109 = "Low Performer",                        1                    ),                    {1,"Low";2,"Medium";4,"High"},                    2,                    TRUE                )            )        ),        ""    ))</f>
        <v/>
      </c>
      <c r="AM109" t="str">
        <f t="shared" ca="1" si="1"/>
        <v/>
      </c>
      <c r="AN109" t="s">
        <v>554</v>
      </c>
      <c r="AO109" t="s">
        <v>555</v>
      </c>
      <c r="AP109" t="s">
        <v>555</v>
      </c>
      <c r="AQ109" t="s">
        <v>556</v>
      </c>
      <c r="AR109" t="s">
        <v>557</v>
      </c>
      <c r="AS109" t="s">
        <v>85</v>
      </c>
      <c r="AT109" t="e">
        <f t="array" aca="1" ref="AT109" ca="1">_xlfn.IFS(AS109="Yes","G"&amp;VALUE(RIGHT(I109,1)+1),AS109="No", "NA",AS109="", "")</f>
        <v>#NAME?</v>
      </c>
      <c r="AU109" t="s">
        <v>558</v>
      </c>
      <c r="AV109" t="s">
        <v>85</v>
      </c>
      <c r="AW109" t="s">
        <v>85</v>
      </c>
      <c r="AX109" t="s">
        <v>118</v>
      </c>
      <c r="AY109" t="s">
        <v>92</v>
      </c>
      <c r="AZ109" t="s">
        <v>106</v>
      </c>
      <c r="BA109" t="s">
        <v>90</v>
      </c>
      <c r="BB109" t="s">
        <v>204</v>
      </c>
      <c r="BC109" t="s">
        <v>92</v>
      </c>
      <c r="BD109" t="s">
        <v>90</v>
      </c>
      <c r="BE109" t="s">
        <v>92</v>
      </c>
      <c r="BF109" t="s">
        <v>205</v>
      </c>
    </row>
    <row r="110" spans="1:58" ht="24">
      <c r="A110" s="33">
        <v>10002532</v>
      </c>
      <c r="B110" s="40" t="s">
        <v>90</v>
      </c>
      <c r="C110" s="28" t="s">
        <v>64</v>
      </c>
      <c r="D110" s="47" t="s">
        <v>726</v>
      </c>
      <c r="E110" s="35" t="s">
        <v>204</v>
      </c>
      <c r="F110">
        <v>10002527</v>
      </c>
      <c r="G110" s="33" t="s">
        <v>541</v>
      </c>
      <c r="H110">
        <v>10002246</v>
      </c>
      <c r="I110" s="33" t="s">
        <v>136</v>
      </c>
      <c r="J110" s="35" t="s">
        <v>562</v>
      </c>
      <c r="K110" s="33" t="s">
        <v>96</v>
      </c>
      <c r="L110" s="28" t="s">
        <v>553</v>
      </c>
      <c r="N110" s="33" t="s">
        <v>727</v>
      </c>
      <c r="Q110" s="28" t="s">
        <v>72</v>
      </c>
      <c r="R110" t="s">
        <v>728</v>
      </c>
      <c r="S110" s="38">
        <v>36712</v>
      </c>
      <c r="T110" s="39">
        <v>45110</v>
      </c>
      <c r="V110" t="s">
        <v>729</v>
      </c>
      <c r="W110" s="30">
        <v>0.28055555555555556</v>
      </c>
      <c r="X110">
        <v>3</v>
      </c>
      <c r="Y110" s="30">
        <v>3.2805555555555554</v>
      </c>
      <c r="Z110" t="s">
        <v>76</v>
      </c>
      <c r="AA110" t="s">
        <v>76</v>
      </c>
      <c r="AB110" t="s">
        <v>76</v>
      </c>
      <c r="AC110" t="s">
        <v>77</v>
      </c>
      <c r="AD110" t="s">
        <v>77</v>
      </c>
      <c r="AE110" t="s">
        <v>77</v>
      </c>
      <c r="AF110" t="s">
        <v>77</v>
      </c>
      <c r="AG110" t="str">
        <f>IFERROR(VLOOKUP(AVERAGE(VLOOKUP(AC110,'[1]Data Validation Reference'!$Y$1:$Z$3,2,FALSE),VLOOKUP(AD110,'[1]Data Validation Reference'!$Y$1:$Z$3,2,FALSE),VLOOKUP(AE110,'[1]Data Validation Reference'!$Y$1:$Z$3,2,FALSE),VLOOKUP(AF110,'[1]Data Validation Reference'!$Y$1:$Z$3,2,FALSE)),{0,"Low";1,"Medium";2,"High"},2,TRUE),"")</f>
        <v>High</v>
      </c>
      <c r="AH110" t="s">
        <v>78</v>
      </c>
      <c r="AI110" t="s">
        <v>78</v>
      </c>
      <c r="AJ110" t="s">
        <v>114</v>
      </c>
      <c r="AK110" t="str">
        <f t="array" aca="1" ref="AK110" ca="1">IFERROR(IF(AND(AH110&lt;&gt;"New Joinee",AI110&lt;&gt;"New Joinee",AJ110&lt;&gt;"New Joinee"),(_xlfn.IFS(AJ110="Star Performer",5,AJ110="High Performer",4,AJ110="Good Performer",3,AJ110="Meets Expectations",2,AJ110="Low Performer",1)*0.5)+(_xlfn.IFS(AI110="Star Performer",5,AI110="High Performer",4,AI110="Good Performer",3,AI110="Meets Expectations",2,AI110="Low Performer",1)*0.3)+(_xlfn.IFS(AH110="Star Performer",5,AH110="High Performer",4,AH110="Good Performer",3,AH110="Meets Expectations",2,AH110="Low Performer",1)*0.2),IF(AND(AH110="New Joinee",AI110&lt;&gt;"New Joinee"),(_xlfn.IFS(AJ110="Star Performer",5,AJ110="High Performer",4,AJ110="Good Performer",3,AJ110="Meets Expectations",2,AJ110="Low Performer",1)*0.675)+(_xlfn.IFS(AI110="Star Performer",5,AI110="High Performer",4,AI110="Good Performer",3,AI110="Meets Expectations",2,AI110="Low Performer",1)*0.325),_xlfn.IFS(AJ110="Star Performer",5,AJ110="High Performer",4,AJ110="Good Performer",3,AJ110="Meets Expectations",2,AJ110="Low Performer",1))),"")</f>
        <v/>
      </c>
      <c r="AL110" t="str">
        <f t="array" aca="1" ref="AL110" ca="1">IF(    AK110 = "",    "",    IFERROR(        IF(            AND(AH110 &lt;&gt; "New Joinee", AI110 &lt;&gt; "New Joinee", AJ110 &lt;&gt; "New Joinee"),            VLOOKUP(                (                    _xlfn.IFS(                        AJ110 = "Star Performer",                        5,                        AJ110 = "High Performer",                        4,                        AJ110 = "Good Performer",                        3,                        AJ110 = "Meets Expectations",                        2,                        AJ110 = "Low Performer",                        1                    ) * 0.5                ) +                    (                        _xlfn.IFS(                            AI110 = "Star Performer",                            5,                            AI110 = "High Performer",                            4,                            AI110 = "Good Performer",                            3,                            AI110 = "Meets Expectations",                            2,                            AI110 = "Low Performer",                            1                        ) * 0.3                    ) +                    (                        _xlfn.IFS(                            AH110 = "Star Performer",                            5,                            AH110 = "High Performer",                            4,                            AH110 = "Good Performer",                            3,                            AH110 = "Meets Expectations",                            2,                            AH110 = "Low Performer",                            1                        ) * 0.2                    ),                {1,"Low";2,"Medium";4,"High"},                2,                TRUE            ),            IF(                AND(AH110 = "New Joinee", AI110 &lt;&gt; "New Joinee"),                VLOOKUP(                    (                        _xlfn.IFS(                            AJ110 = "Star Performer",                            5,                            AJ110 = "High Performer",                            4,                            AJ110 = "Good Performer",                            3,                            AJ110 = "Meets Expectations",                            2,                            AJ110 = "Low Performer",                            1                        ) * 0.675                    ) +                        (                            _xlfn.IFS(                                AI110 = "Star Performer",                                5,                                AI110 = "High Performer",                                4,                                AI110 = "Good Performer",                                3,                                AI110 = "Meets Expectations",                                2,                                AI110 = "Low Performer",                                1                            ) * 0.325                        ),                    {1,"Low";2,"Medium";4,"High"},                    2,                    TRUE                ),                VLOOKUP(                    _xlfn.IFS(                        AJ110 = "Star Performer",                        5,                        AJ110 = "High Performer",                        4,                        AJ110 = "Good Performer",                        3,                        AJ110 = "Meets Expectations",                        2,                        AJ110 = "Low Performer",                        1                    ),                    {1,"Low";2,"Medium";4,"High"},                    2,                    TRUE                )            )        ),        ""    ))</f>
        <v/>
      </c>
      <c r="AM110" t="str">
        <f t="shared" ca="1" si="1"/>
        <v/>
      </c>
      <c r="AN110" t="s">
        <v>554</v>
      </c>
      <c r="AO110" t="s">
        <v>555</v>
      </c>
      <c r="AP110" t="s">
        <v>555</v>
      </c>
      <c r="AQ110" t="s">
        <v>556</v>
      </c>
      <c r="AR110" t="s">
        <v>557</v>
      </c>
      <c r="AS110" t="s">
        <v>85</v>
      </c>
      <c r="AT110" t="e">
        <f t="array" aca="1" ref="AT110" ca="1">_xlfn.IFS(AS110="Yes","G"&amp;VALUE(RIGHT(I110,1)+1),AS110="No", "NA",AS110="", "")</f>
        <v>#NAME?</v>
      </c>
      <c r="AU110" t="s">
        <v>558</v>
      </c>
      <c r="AV110" t="s">
        <v>85</v>
      </c>
      <c r="AW110" t="s">
        <v>85</v>
      </c>
      <c r="AX110" t="s">
        <v>118</v>
      </c>
      <c r="AY110" t="s">
        <v>92</v>
      </c>
      <c r="AZ110" t="s">
        <v>106</v>
      </c>
      <c r="BA110" t="s">
        <v>305</v>
      </c>
      <c r="BB110" t="s">
        <v>229</v>
      </c>
      <c r="BC110" t="s">
        <v>92</v>
      </c>
      <c r="BD110" t="s">
        <v>305</v>
      </c>
      <c r="BE110" t="s">
        <v>92</v>
      </c>
      <c r="BF110" t="s">
        <v>273</v>
      </c>
    </row>
    <row r="111" spans="1:58">
      <c r="A111" s="27">
        <v>10002303</v>
      </c>
      <c r="B111" s="27" t="s">
        <v>730</v>
      </c>
      <c r="C111" s="28" t="s">
        <v>134</v>
      </c>
      <c r="D111" s="27" t="s">
        <v>731</v>
      </c>
      <c r="E111" s="27" t="s">
        <v>204</v>
      </c>
      <c r="F111">
        <v>10002527</v>
      </c>
      <c r="G111" s="27" t="s">
        <v>541</v>
      </c>
      <c r="H111">
        <v>10002246</v>
      </c>
      <c r="I111" s="27" t="s">
        <v>136</v>
      </c>
      <c r="J111" s="27" t="s">
        <v>137</v>
      </c>
      <c r="K111" s="27" t="s">
        <v>96</v>
      </c>
      <c r="L111" s="28" t="s">
        <v>553</v>
      </c>
      <c r="N111" s="33" t="s">
        <v>428</v>
      </c>
      <c r="Q111" s="28" t="s">
        <v>72</v>
      </c>
      <c r="R111" t="s">
        <v>151</v>
      </c>
      <c r="S111" s="32">
        <v>33770</v>
      </c>
      <c r="T111" s="32">
        <v>43678</v>
      </c>
      <c r="U111">
        <v>2023</v>
      </c>
      <c r="V111" t="s">
        <v>395</v>
      </c>
      <c r="W111" s="30">
        <v>4.2027777777777775</v>
      </c>
      <c r="X111">
        <v>2.36</v>
      </c>
      <c r="Y111" s="30">
        <v>6.5627777777777769</v>
      </c>
      <c r="Z111" t="s">
        <v>76</v>
      </c>
      <c r="AA111" t="s">
        <v>76</v>
      </c>
      <c r="AB111" t="s">
        <v>76</v>
      </c>
      <c r="AC111" t="s">
        <v>77</v>
      </c>
      <c r="AD111" t="s">
        <v>77</v>
      </c>
      <c r="AE111" t="s">
        <v>77</v>
      </c>
      <c r="AF111" t="s">
        <v>77</v>
      </c>
      <c r="AG111" t="str">
        <f>IFERROR(VLOOKUP(AVERAGE(VLOOKUP(AC111,'[1]Data Validation Reference'!$Y$1:$Z$3,2,FALSE),VLOOKUP(AD111,'[1]Data Validation Reference'!$Y$1:$Z$3,2,FALSE),VLOOKUP(AE111,'[1]Data Validation Reference'!$Y$1:$Z$3,2,FALSE),VLOOKUP(AF111,'[1]Data Validation Reference'!$Y$1:$Z$3,2,FALSE)),{0,"Low";1,"Medium";2,"High"},2,TRUE),"")</f>
        <v>High</v>
      </c>
      <c r="AH111" t="s">
        <v>114</v>
      </c>
      <c r="AI111" t="s">
        <v>114</v>
      </c>
      <c r="AJ111" t="s">
        <v>113</v>
      </c>
      <c r="AK111" t="str">
        <f t="array" aca="1" ref="AK111" ca="1">IFERROR(IF(AND(AH111&lt;&gt;"New Joinee",AI111&lt;&gt;"New Joinee",AJ111&lt;&gt;"New Joinee"),(_xlfn.IFS(AJ111="Star Performer",5,AJ111="High Performer",4,AJ111="Good Performer",3,AJ111="Meets Expectations",2,AJ111="Low Performer",1)*0.5)+(_xlfn.IFS(AI111="Star Performer",5,AI111="High Performer",4,AI111="Good Performer",3,AI111="Meets Expectations",2,AI111="Low Performer",1)*0.3)+(_xlfn.IFS(AH111="Star Performer",5,AH111="High Performer",4,AH111="Good Performer",3,AH111="Meets Expectations",2,AH111="Low Performer",1)*0.2),IF(AND(AH111="New Joinee",AI111&lt;&gt;"New Joinee"),(_xlfn.IFS(AJ111="Star Performer",5,AJ111="High Performer",4,AJ111="Good Performer",3,AJ111="Meets Expectations",2,AJ111="Low Performer",1)*0.675)+(_xlfn.IFS(AI111="Star Performer",5,AI111="High Performer",4,AI111="Good Performer",3,AI111="Meets Expectations",2,AI111="Low Performer",1)*0.325),_xlfn.IFS(AJ111="Star Performer",5,AJ111="High Performer",4,AJ111="Good Performer",3,AJ111="Meets Expectations",2,AJ111="Low Performer",1))),"")</f>
        <v/>
      </c>
      <c r="AL111" t="str">
        <f t="array" aca="1" ref="AL111" ca="1">IF(    AK111 = "",    "",    IFERROR(        IF(            AND(AH111 &lt;&gt; "New Joinee", AI111 &lt;&gt; "New Joinee", AJ111 &lt;&gt; "New Joinee"),            VLOOKUP(                (                    _xlfn.IFS(                        AJ111 = "Star Performer",                        5,                        AJ111 = "High Performer",                        4,                        AJ111 = "Good Performer",                        3,                        AJ111 = "Meets Expectations",                        2,                        AJ111 = "Low Performer",                        1                    ) * 0.5                ) +                    (                        _xlfn.IFS(                            AI111 = "Star Performer",                            5,                            AI111 = "High Performer",                            4,                            AI111 = "Good Performer",                            3,                            AI111 = "Meets Expectations",                            2,                            AI111 = "Low Performer",                            1                        ) * 0.3                    ) +                    (                        _xlfn.IFS(                            AH111 = "Star Performer",                            5,                            AH111 = "High Performer",                            4,                            AH111 = "Good Performer",                            3,                            AH111 = "Meets Expectations",                            2,                            AH111 = "Low Performer",                            1                        ) * 0.2                    ),                {1,"Low";2,"Medium";4,"High"},                2,                TRUE            ),            IF(                AND(AH111 = "New Joinee", AI111 &lt;&gt; "New Joinee"),                VLOOKUP(                    (                        _xlfn.IFS(                            AJ111 = "Star Performer",                            5,                            AJ111 = "High Performer",                            4,                            AJ111 = "Good Performer",                            3,                            AJ111 = "Meets Expectations",                            2,                            AJ111 = "Low Performer",                            1                        ) * 0.675                    ) +                        (                            _xlfn.IFS(                                AI111 = "Star Performer",                                5,                                AI111 = "High Performer",                                4,                                AI111 = "Good Performer",                                3,                                AI111 = "Meets Expectations",                                2,                                AI111 = "Low Performer",                                1                            ) * 0.325                        ),                    {1,"Low";2,"Medium";4,"High"},                    2,                    TRUE                ),                VLOOKUP(                    _xlfn.IFS(                        AJ111 = "Star Performer",                        5,                        AJ111 = "High Performer",                        4,                        AJ111 = "Good Performer",                        3,                        AJ111 = "Meets Expectations",                        2,                        AJ111 = "Low Performer",                        1                    ),                    {1,"Low";2,"Medium";4,"High"},                    2,                    TRUE                )            )        ),        ""    ))</f>
        <v/>
      </c>
      <c r="AM111" t="str">
        <f t="shared" ca="1" si="1"/>
        <v/>
      </c>
      <c r="AN111" t="s">
        <v>554</v>
      </c>
      <c r="AO111" t="s">
        <v>555</v>
      </c>
      <c r="AP111" t="s">
        <v>555</v>
      </c>
      <c r="AQ111" t="s">
        <v>556</v>
      </c>
      <c r="AR111" t="s">
        <v>557</v>
      </c>
      <c r="AS111" t="s">
        <v>85</v>
      </c>
      <c r="AT111" t="e">
        <f t="array" aca="1" ref="AT111" ca="1">_xlfn.IFS(AS111="Yes","G"&amp;VALUE(RIGHT(I111,1)+1),AS111="No", "NA",AS111="", "")</f>
        <v>#NAME?</v>
      </c>
      <c r="AU111" t="s">
        <v>558</v>
      </c>
      <c r="AV111" t="s">
        <v>85</v>
      </c>
      <c r="AW111" t="s">
        <v>85</v>
      </c>
      <c r="AX111" t="s">
        <v>278</v>
      </c>
      <c r="AY111" t="s">
        <v>92</v>
      </c>
      <c r="AZ111" t="s">
        <v>645</v>
      </c>
      <c r="BA111" t="s">
        <v>393</v>
      </c>
      <c r="BB111" t="s">
        <v>449</v>
      </c>
      <c r="BC111" t="s">
        <v>92</v>
      </c>
      <c r="BD111" t="s">
        <v>393</v>
      </c>
      <c r="BE111" t="s">
        <v>92</v>
      </c>
      <c r="BF111" t="s">
        <v>121</v>
      </c>
    </row>
    <row r="112" spans="1:58">
      <c r="A112" s="27">
        <v>10002515</v>
      </c>
      <c r="B112" s="40" t="s">
        <v>228</v>
      </c>
      <c r="C112" s="25" t="s">
        <v>64</v>
      </c>
      <c r="D112" s="27" t="s">
        <v>732</v>
      </c>
      <c r="E112" s="27" t="s">
        <v>375</v>
      </c>
      <c r="F112">
        <v>10002449</v>
      </c>
      <c r="G112" s="27" t="s">
        <v>541</v>
      </c>
      <c r="H112">
        <v>10002246</v>
      </c>
      <c r="I112" s="27" t="s">
        <v>136</v>
      </c>
      <c r="J112" s="27" t="s">
        <v>562</v>
      </c>
      <c r="K112" s="27" t="s">
        <v>96</v>
      </c>
      <c r="L112" s="28" t="s">
        <v>553</v>
      </c>
      <c r="N112" s="33" t="s">
        <v>208</v>
      </c>
      <c r="Q112" s="28" t="s">
        <v>72</v>
      </c>
      <c r="R112" t="s">
        <v>177</v>
      </c>
      <c r="S112" s="32">
        <v>34298</v>
      </c>
      <c r="T112" s="32">
        <v>45068</v>
      </c>
      <c r="V112" t="s">
        <v>733</v>
      </c>
      <c r="W112" s="30">
        <v>0.39444444444444443</v>
      </c>
      <c r="X112">
        <v>7</v>
      </c>
      <c r="Y112" s="30">
        <v>7.3944444444444448</v>
      </c>
      <c r="Z112" t="s">
        <v>77</v>
      </c>
      <c r="AA112" t="s">
        <v>76</v>
      </c>
      <c r="AB112" t="s">
        <v>77</v>
      </c>
      <c r="AC112" t="s">
        <v>77</v>
      </c>
      <c r="AD112" t="s">
        <v>77</v>
      </c>
      <c r="AE112" t="s">
        <v>77</v>
      </c>
      <c r="AF112" t="s">
        <v>77</v>
      </c>
      <c r="AG112" t="str">
        <f>IFERROR(VLOOKUP(AVERAGE(VLOOKUP(AC112,'[1]Data Validation Reference'!$Y$1:$Z$3,2,FALSE),VLOOKUP(AD112,'[1]Data Validation Reference'!$Y$1:$Z$3,2,FALSE),VLOOKUP(AE112,'[1]Data Validation Reference'!$Y$1:$Z$3,2,FALSE),VLOOKUP(AF112,'[1]Data Validation Reference'!$Y$1:$Z$3,2,FALSE)),{0,"Low";1,"Medium";2,"High"},2,TRUE),"")</f>
        <v>High</v>
      </c>
      <c r="AH112" t="s">
        <v>78</v>
      </c>
      <c r="AI112" t="s">
        <v>78</v>
      </c>
      <c r="AJ112" t="s">
        <v>211</v>
      </c>
      <c r="AK112" t="str">
        <f t="array" aca="1" ref="AK112" ca="1">IFERROR(IF(AND(AH112&lt;&gt;"New Joinee",AI112&lt;&gt;"New Joinee",AJ112&lt;&gt;"New Joinee"),(_xlfn.IFS(AJ112="Star Performer",5,AJ112="High Performer",4,AJ112="Good Performer",3,AJ112="Meets Expectations",2,AJ112="Low Performer",1)*0.5)+(_xlfn.IFS(AI112="Star Performer",5,AI112="High Performer",4,AI112="Good Performer",3,AI112="Meets Expectations",2,AI112="Low Performer",1)*0.3)+(_xlfn.IFS(AH112="Star Performer",5,AH112="High Performer",4,AH112="Good Performer",3,AH112="Meets Expectations",2,AH112="Low Performer",1)*0.2),IF(AND(AH112="New Joinee",AI112&lt;&gt;"New Joinee"),(_xlfn.IFS(AJ112="Star Performer",5,AJ112="High Performer",4,AJ112="Good Performer",3,AJ112="Meets Expectations",2,AJ112="Low Performer",1)*0.675)+(_xlfn.IFS(AI112="Star Performer",5,AI112="High Performer",4,AI112="Good Performer",3,AI112="Meets Expectations",2,AI112="Low Performer",1)*0.325),_xlfn.IFS(AJ112="Star Performer",5,AJ112="High Performer",4,AJ112="Good Performer",3,AJ112="Meets Expectations",2,AJ112="Low Performer",1))),"")</f>
        <v/>
      </c>
      <c r="AL112" t="str">
        <f t="array" aca="1" ref="AL112" ca="1">IF(    AK112 = "",    "",    IFERROR(        IF(            AND(AH112 &lt;&gt; "New Joinee", AI112 &lt;&gt; "New Joinee", AJ112 &lt;&gt; "New Joinee"),            VLOOKUP(                (                    _xlfn.IFS(                        AJ112 = "Star Performer",                        5,                        AJ112 = "High Performer",                        4,                        AJ112 = "Good Performer",                        3,                        AJ112 = "Meets Expectations",                        2,                        AJ112 = "Low Performer",                        1                    ) * 0.5                ) +                    (                        _xlfn.IFS(                            AI112 = "Star Performer",                            5,                            AI112 = "High Performer",                            4,                            AI112 = "Good Performer",                            3,                            AI112 = "Meets Expectations",                            2,                            AI112 = "Low Performer",                            1                        ) * 0.3                    ) +                    (                        _xlfn.IFS(                            AH112 = "Star Performer",                            5,                            AH112 = "High Performer",                            4,                            AH112 = "Good Performer",                            3,                            AH112 = "Meets Expectations",                            2,                            AH112 = "Low Performer",                            1                        ) * 0.2                    ),                {1,"Low";2,"Medium";4,"High"},                2,                TRUE            ),            IF(                AND(AH112 = "New Joinee", AI112 &lt;&gt; "New Joinee"),                VLOOKUP(                    (                        _xlfn.IFS(                            AJ112 = "Star Performer",                            5,                            AJ112 = "High Performer",                            4,                            AJ112 = "Good Performer",                            3,                            AJ112 = "Meets Expectations",                            2,                            AJ112 = "Low Performer",                            1                        ) * 0.675                    ) +                        (                            _xlfn.IFS(                                AI112 = "Star Performer",                                5,                                AI112 = "High Performer",                                4,                                AI112 = "Good Performer",                                3,                                AI112 = "Meets Expectations",                                2,                                AI112 = "Low Performer",                                1                            ) * 0.325                        ),                    {1,"Low";2,"Medium";4,"High"},                    2,                    TRUE                ),                VLOOKUP(                    _xlfn.IFS(                        AJ112 = "Star Performer",                        5,                        AJ112 = "High Performer",                        4,                        AJ112 = "Good Performer",                        3,                        AJ112 = "Meets Expectations",                        2,                        AJ112 = "Low Performer",                        1                    ),                    {1,"Low";2,"Medium";4,"High"},                    2,                    TRUE                )            )        ),        ""    ))</f>
        <v/>
      </c>
      <c r="AM112" t="str">
        <f t="shared" ca="1" si="1"/>
        <v/>
      </c>
      <c r="AN112" t="s">
        <v>554</v>
      </c>
      <c r="AO112" t="s">
        <v>555</v>
      </c>
      <c r="AP112" t="s">
        <v>555</v>
      </c>
      <c r="AQ112" t="s">
        <v>556</v>
      </c>
      <c r="AR112" t="s">
        <v>557</v>
      </c>
      <c r="AS112" t="s">
        <v>85</v>
      </c>
      <c r="AT112" t="e">
        <f t="array" aca="1" ref="AT112" ca="1">_xlfn.IFS(AS112="Yes","G"&amp;VALUE(RIGHT(I112,1)+1),AS112="No", "NA",AS112="", "")</f>
        <v>#NAME?</v>
      </c>
      <c r="AU112" t="s">
        <v>558</v>
      </c>
      <c r="AV112" t="s">
        <v>85</v>
      </c>
      <c r="AW112" t="s">
        <v>85</v>
      </c>
      <c r="AX112" t="s">
        <v>118</v>
      </c>
      <c r="AY112" t="s">
        <v>92</v>
      </c>
      <c r="AZ112" t="s">
        <v>106</v>
      </c>
      <c r="BA112" t="s">
        <v>550</v>
      </c>
      <c r="BB112" t="s">
        <v>229</v>
      </c>
      <c r="BC112" t="s">
        <v>92</v>
      </c>
      <c r="BD112" t="s">
        <v>550</v>
      </c>
      <c r="BE112" t="s">
        <v>92</v>
      </c>
      <c r="BF112" t="s">
        <v>121</v>
      </c>
    </row>
    <row r="113" spans="1:58">
      <c r="A113" s="27">
        <v>10002491</v>
      </c>
      <c r="B113" s="40" t="s">
        <v>305</v>
      </c>
      <c r="C113" s="28" t="s">
        <v>64</v>
      </c>
      <c r="D113" s="27" t="s">
        <v>734</v>
      </c>
      <c r="E113" s="27" t="s">
        <v>735</v>
      </c>
      <c r="F113">
        <v>10002219</v>
      </c>
      <c r="G113" s="27" t="s">
        <v>541</v>
      </c>
      <c r="H113">
        <v>10002246</v>
      </c>
      <c r="I113" s="27" t="s">
        <v>136</v>
      </c>
      <c r="J113" s="27" t="s">
        <v>562</v>
      </c>
      <c r="K113" s="27" t="s">
        <v>96</v>
      </c>
      <c r="L113" s="28" t="s">
        <v>553</v>
      </c>
      <c r="N113" s="27" t="s">
        <v>736</v>
      </c>
      <c r="Q113" s="28" t="s">
        <v>72</v>
      </c>
      <c r="R113" t="s">
        <v>671</v>
      </c>
      <c r="S113" s="32">
        <v>30517</v>
      </c>
      <c r="T113" s="32">
        <v>44977</v>
      </c>
      <c r="V113" t="s">
        <v>737</v>
      </c>
      <c r="W113" s="30">
        <v>0.65</v>
      </c>
      <c r="X113">
        <v>5.4</v>
      </c>
      <c r="Y113" s="30">
        <v>6.0500000000000007</v>
      </c>
      <c r="Z113" t="s">
        <v>77</v>
      </c>
      <c r="AA113" t="s">
        <v>76</v>
      </c>
      <c r="AB113" t="s">
        <v>77</v>
      </c>
      <c r="AC113" t="s">
        <v>77</v>
      </c>
      <c r="AD113" t="s">
        <v>77</v>
      </c>
      <c r="AE113" t="s">
        <v>77</v>
      </c>
      <c r="AF113" t="s">
        <v>77</v>
      </c>
      <c r="AG113" t="str">
        <f>IFERROR(VLOOKUP(AVERAGE(VLOOKUP(AC113,'[1]Data Validation Reference'!$Y$1:$Z$3,2,FALSE),VLOOKUP(AD113,'[1]Data Validation Reference'!$Y$1:$Z$3,2,FALSE),VLOOKUP(AE113,'[1]Data Validation Reference'!$Y$1:$Z$3,2,FALSE),VLOOKUP(AF113,'[1]Data Validation Reference'!$Y$1:$Z$3,2,FALSE)),{0,"Low";1,"Medium";2,"High"},2,TRUE),"")</f>
        <v>High</v>
      </c>
      <c r="AH113" t="s">
        <v>78</v>
      </c>
      <c r="AI113" t="s">
        <v>78</v>
      </c>
      <c r="AJ113" t="s">
        <v>100</v>
      </c>
      <c r="AK113" t="str">
        <f t="array" aca="1" ref="AK113" ca="1">IFERROR(IF(AND(AH113&lt;&gt;"New Joinee",AI113&lt;&gt;"New Joinee",AJ113&lt;&gt;"New Joinee"),(_xlfn.IFS(AJ113="Star Performer",5,AJ113="High Performer",4,AJ113="Good Performer",3,AJ113="Meets Expectations",2,AJ113="Low Performer",1)*0.5)+(_xlfn.IFS(AI113="Star Performer",5,AI113="High Performer",4,AI113="Good Performer",3,AI113="Meets Expectations",2,AI113="Low Performer",1)*0.3)+(_xlfn.IFS(AH113="Star Performer",5,AH113="High Performer",4,AH113="Good Performer",3,AH113="Meets Expectations",2,AH113="Low Performer",1)*0.2),IF(AND(AH113="New Joinee",AI113&lt;&gt;"New Joinee"),(_xlfn.IFS(AJ113="Star Performer",5,AJ113="High Performer",4,AJ113="Good Performer",3,AJ113="Meets Expectations",2,AJ113="Low Performer",1)*0.675)+(_xlfn.IFS(AI113="Star Performer",5,AI113="High Performer",4,AI113="Good Performer",3,AI113="Meets Expectations",2,AI113="Low Performer",1)*0.325),_xlfn.IFS(AJ113="Star Performer",5,AJ113="High Performer",4,AJ113="Good Performer",3,AJ113="Meets Expectations",2,AJ113="Low Performer",1))),"")</f>
        <v/>
      </c>
      <c r="AL113" t="str">
        <f t="array" aca="1" ref="AL113" ca="1">IF(    AK113 = "",    "",    IFERROR(        IF(            AND(AH113 &lt;&gt; "New Joinee", AI113 &lt;&gt; "New Joinee", AJ113 &lt;&gt; "New Joinee"),            VLOOKUP(                (                    _xlfn.IFS(                        AJ113 = "Star Performer",                        5,                        AJ113 = "High Performer",                        4,                        AJ113 = "Good Performer",                        3,                        AJ113 = "Meets Expectations",                        2,                        AJ113 = "Low Performer",                        1                    ) * 0.5                ) +                    (                        _xlfn.IFS(                            AI113 = "Star Performer",                            5,                            AI113 = "High Performer",                            4,                            AI113 = "Good Performer",                            3,                            AI113 = "Meets Expectations",                            2,                            AI113 = "Low Performer",                            1                        ) * 0.3                    ) +                    (                        _xlfn.IFS(                            AH113 = "Star Performer",                            5,                            AH113 = "High Performer",                            4,                            AH113 = "Good Performer",                            3,                            AH113 = "Meets Expectations",                            2,                            AH113 = "Low Performer",                            1                        ) * 0.2                    ),                {1,"Low";2,"Medium";4,"High"},                2,                TRUE            ),            IF(                AND(AH113 = "New Joinee", AI113 &lt;&gt; "New Joinee"),                VLOOKUP(                    (                        _xlfn.IFS(                            AJ113 = "Star Performer",                            5,                            AJ113 = "High Performer",                            4,                            AJ113 = "Good Performer",                            3,                            AJ113 = "Meets Expectations",                            2,                            AJ113 = "Low Performer",                            1                        ) * 0.675                    ) +                        (                            _xlfn.IFS(                                AI113 = "Star Performer",                                5,                                AI113 = "High Performer",                                4,                                AI113 = "Good Performer",                                3,                                AI113 = "Meets Expectations",                                2,                                AI113 = "Low Performer",                                1                            ) * 0.325                        ),                    {1,"Low";2,"Medium";4,"High"},                    2,                    TRUE                ),                VLOOKUP(                    _xlfn.IFS(                        AJ113 = "Star Performer",                        5,                        AJ113 = "High Performer",                        4,                        AJ113 = "Good Performer",                        3,                        AJ113 = "Meets Expectations",                        2,                        AJ113 = "Low Performer",                        1                    ),                    {1,"Low";2,"Medium";4,"High"},                    2,                    TRUE                )            )        ),        ""    ))</f>
        <v/>
      </c>
      <c r="AM113" t="str">
        <f t="shared" ca="1" si="1"/>
        <v/>
      </c>
      <c r="AN113" t="s">
        <v>554</v>
      </c>
      <c r="AO113" t="s">
        <v>555</v>
      </c>
      <c r="AP113" t="s">
        <v>555</v>
      </c>
      <c r="AQ113" t="s">
        <v>556</v>
      </c>
      <c r="AR113" t="s">
        <v>557</v>
      </c>
      <c r="AS113" t="s">
        <v>85</v>
      </c>
      <c r="AT113" t="e">
        <f t="array" aca="1" ref="AT113" ca="1">_xlfn.IFS(AS113="Yes","G"&amp;VALUE(RIGHT(I113,1)+1),AS113="No", "NA",AS113="", "")</f>
        <v>#NAME?</v>
      </c>
      <c r="AU113" t="s">
        <v>558</v>
      </c>
      <c r="AV113" t="s">
        <v>85</v>
      </c>
      <c r="AW113" t="s">
        <v>85</v>
      </c>
      <c r="AX113" t="s">
        <v>118</v>
      </c>
      <c r="AY113" t="s">
        <v>92</v>
      </c>
      <c r="AZ113" t="s">
        <v>106</v>
      </c>
      <c r="BA113" t="s">
        <v>120</v>
      </c>
      <c r="BB113" t="s">
        <v>320</v>
      </c>
      <c r="BC113" t="s">
        <v>92</v>
      </c>
      <c r="BD113" t="s">
        <v>120</v>
      </c>
      <c r="BE113" t="s">
        <v>92</v>
      </c>
      <c r="BF113" t="s">
        <v>443</v>
      </c>
    </row>
    <row r="114" spans="1:58">
      <c r="A114" s="27">
        <v>10002489</v>
      </c>
      <c r="B114" s="40" t="s">
        <v>550</v>
      </c>
      <c r="C114" s="25" t="s">
        <v>134</v>
      </c>
      <c r="D114" s="27" t="s">
        <v>738</v>
      </c>
      <c r="E114" s="27" t="s">
        <v>735</v>
      </c>
      <c r="F114">
        <v>10002219</v>
      </c>
      <c r="G114" s="27" t="s">
        <v>541</v>
      </c>
      <c r="H114">
        <v>10002246</v>
      </c>
      <c r="I114" s="27" t="s">
        <v>136</v>
      </c>
      <c r="J114" s="27" t="s">
        <v>562</v>
      </c>
      <c r="K114" s="27" t="s">
        <v>96</v>
      </c>
      <c r="L114" s="28" t="s">
        <v>553</v>
      </c>
      <c r="N114" s="27" t="s">
        <v>739</v>
      </c>
      <c r="Q114" s="28" t="s">
        <v>72</v>
      </c>
      <c r="R114" t="s">
        <v>740</v>
      </c>
      <c r="S114" s="32">
        <v>31754</v>
      </c>
      <c r="T114" s="32">
        <v>44977</v>
      </c>
      <c r="V114" t="s">
        <v>741</v>
      </c>
      <c r="W114" s="30">
        <v>0.65</v>
      </c>
      <c r="X114">
        <v>14</v>
      </c>
      <c r="Y114" s="30">
        <v>14.65</v>
      </c>
      <c r="Z114" t="s">
        <v>76</v>
      </c>
      <c r="AA114" t="s">
        <v>76</v>
      </c>
      <c r="AB114" t="s">
        <v>76</v>
      </c>
      <c r="AC114" t="s">
        <v>77</v>
      </c>
      <c r="AD114" t="s">
        <v>77</v>
      </c>
      <c r="AE114" t="s">
        <v>77</v>
      </c>
      <c r="AF114" t="s">
        <v>77</v>
      </c>
      <c r="AG114" t="str">
        <f>IFERROR(VLOOKUP(AVERAGE(VLOOKUP(AC114,'[1]Data Validation Reference'!$Y$1:$Z$3,2,FALSE),VLOOKUP(AD114,'[1]Data Validation Reference'!$Y$1:$Z$3,2,FALSE),VLOOKUP(AE114,'[1]Data Validation Reference'!$Y$1:$Z$3,2,FALSE),VLOOKUP(AF114,'[1]Data Validation Reference'!$Y$1:$Z$3,2,FALSE)),{0,"Low";1,"Medium";2,"High"},2,TRUE),"")</f>
        <v>High</v>
      </c>
      <c r="AH114" t="s">
        <v>78</v>
      </c>
      <c r="AI114" t="s">
        <v>78</v>
      </c>
      <c r="AJ114" t="s">
        <v>79</v>
      </c>
      <c r="AK114" t="str">
        <f t="array" aca="1" ref="AK114" ca="1">IFERROR(IF(AND(AH114&lt;&gt;"New Joinee",AI114&lt;&gt;"New Joinee",AJ114&lt;&gt;"New Joinee"),(_xlfn.IFS(AJ114="Star Performer",5,AJ114="High Performer",4,AJ114="Good Performer",3,AJ114="Meets Expectations",2,AJ114="Low Performer",1)*0.5)+(_xlfn.IFS(AI114="Star Performer",5,AI114="High Performer",4,AI114="Good Performer",3,AI114="Meets Expectations",2,AI114="Low Performer",1)*0.3)+(_xlfn.IFS(AH114="Star Performer",5,AH114="High Performer",4,AH114="Good Performer",3,AH114="Meets Expectations",2,AH114="Low Performer",1)*0.2),IF(AND(AH114="New Joinee",AI114&lt;&gt;"New Joinee"),(_xlfn.IFS(AJ114="Star Performer",5,AJ114="High Performer",4,AJ114="Good Performer",3,AJ114="Meets Expectations",2,AJ114="Low Performer",1)*0.675)+(_xlfn.IFS(AI114="Star Performer",5,AI114="High Performer",4,AI114="Good Performer",3,AI114="Meets Expectations",2,AI114="Low Performer",1)*0.325),_xlfn.IFS(AJ114="Star Performer",5,AJ114="High Performer",4,AJ114="Good Performer",3,AJ114="Meets Expectations",2,AJ114="Low Performer",1))),"")</f>
        <v/>
      </c>
      <c r="AL114" t="str">
        <f t="array" aca="1" ref="AL114" ca="1">IF(    AK114 = "",    "",    IFERROR(        IF(            AND(AH114 &lt;&gt; "New Joinee", AI114 &lt;&gt; "New Joinee", AJ114 &lt;&gt; "New Joinee"),            VLOOKUP(                (                    _xlfn.IFS(                        AJ114 = "Star Performer",                        5,                        AJ114 = "High Performer",                        4,                        AJ114 = "Good Performer",                        3,                        AJ114 = "Meets Expectations",                        2,                        AJ114 = "Low Performer",                        1                    ) * 0.5                ) +                    (                        _xlfn.IFS(                            AI114 = "Star Performer",                            5,                            AI114 = "High Performer",                            4,                            AI114 = "Good Performer",                            3,                            AI114 = "Meets Expectations",                            2,                            AI114 = "Low Performer",                            1                        ) * 0.3                    ) +                    (                        _xlfn.IFS(                            AH114 = "Star Performer",                            5,                            AH114 = "High Performer",                            4,                            AH114 = "Good Performer",                            3,                            AH114 = "Meets Expectations",                            2,                            AH114 = "Low Performer",                            1                        ) * 0.2                    ),                {1,"Low";2,"Medium";4,"High"},                2,                TRUE            ),            IF(                AND(AH114 = "New Joinee", AI114 &lt;&gt; "New Joinee"),                VLOOKUP(                    (                        _xlfn.IFS(                            AJ114 = "Star Performer",                            5,                            AJ114 = "High Performer",                            4,                            AJ114 = "Good Performer",                            3,                            AJ114 = "Meets Expectations",                            2,                            AJ114 = "Low Performer",                            1                        ) * 0.675                    ) +                        (                            _xlfn.IFS(                                AI114 = "Star Performer",                                5,                                AI114 = "High Performer",                                4,                                AI114 = "Good Performer",                                3,                                AI114 = "Meets Expectations",                                2,                                AI114 = "Low Performer",                                1                            ) * 0.325                        ),                    {1,"Low";2,"Medium";4,"High"},                    2,                    TRUE                ),                VLOOKUP(                    _xlfn.IFS(                        AJ114 = "Star Performer",                        5,                        AJ114 = "High Performer",                        4,                        AJ114 = "Good Performer",                        3,                        AJ114 = "Meets Expectations",                        2,                        AJ114 = "Low Performer",                        1                    ),                    {1,"Low";2,"Medium";4,"High"},                    2,                    TRUE                )            )        ),        ""    ))</f>
        <v/>
      </c>
      <c r="AM114" t="str">
        <f t="shared" ca="1" si="1"/>
        <v/>
      </c>
      <c r="AN114" t="s">
        <v>554</v>
      </c>
      <c r="AO114" t="s">
        <v>555</v>
      </c>
      <c r="AP114" t="s">
        <v>555</v>
      </c>
      <c r="AQ114" t="s">
        <v>556</v>
      </c>
      <c r="AR114" t="s">
        <v>557</v>
      </c>
      <c r="AS114" t="s">
        <v>85</v>
      </c>
      <c r="AT114" t="e">
        <f t="array" aca="1" ref="AT114" ca="1">_xlfn.IFS(AS114="Yes","G"&amp;VALUE(RIGHT(I114,1)+1),AS114="No", "NA",AS114="", "")</f>
        <v>#NAME?</v>
      </c>
      <c r="AU114" t="s">
        <v>558</v>
      </c>
      <c r="AV114" t="s">
        <v>85</v>
      </c>
      <c r="AW114" t="s">
        <v>85</v>
      </c>
      <c r="AX114" t="s">
        <v>118</v>
      </c>
      <c r="AY114" t="s">
        <v>92</v>
      </c>
      <c r="AZ114" t="s">
        <v>106</v>
      </c>
      <c r="BA114" t="s">
        <v>279</v>
      </c>
      <c r="BB114" t="s">
        <v>320</v>
      </c>
      <c r="BC114" t="s">
        <v>92</v>
      </c>
      <c r="BD114" t="s">
        <v>279</v>
      </c>
      <c r="BE114" t="s">
        <v>92</v>
      </c>
      <c r="BF114" t="s">
        <v>160</v>
      </c>
    </row>
    <row r="115" spans="1:58">
      <c r="A115" s="27">
        <v>10002485</v>
      </c>
      <c r="B115" s="40" t="s">
        <v>120</v>
      </c>
      <c r="C115" s="28" t="s">
        <v>64</v>
      </c>
      <c r="D115" s="31" t="s">
        <v>742</v>
      </c>
      <c r="E115" s="27" t="s">
        <v>735</v>
      </c>
      <c r="F115">
        <v>10002219</v>
      </c>
      <c r="G115" s="27" t="s">
        <v>541</v>
      </c>
      <c r="H115">
        <v>10002246</v>
      </c>
      <c r="I115" s="27" t="s">
        <v>136</v>
      </c>
      <c r="J115" s="27" t="s">
        <v>562</v>
      </c>
      <c r="K115" s="27" t="s">
        <v>96</v>
      </c>
      <c r="L115" s="28" t="s">
        <v>553</v>
      </c>
      <c r="N115" s="33" t="s">
        <v>125</v>
      </c>
      <c r="Q115" s="28" t="s">
        <v>72</v>
      </c>
      <c r="R115" t="s">
        <v>743</v>
      </c>
      <c r="S115" s="32">
        <v>30583</v>
      </c>
      <c r="T115" s="32">
        <v>44970</v>
      </c>
      <c r="V115" t="s">
        <v>744</v>
      </c>
      <c r="W115" s="30">
        <v>0.6694444444444444</v>
      </c>
      <c r="X115">
        <v>10</v>
      </c>
      <c r="Y115" s="30">
        <v>10.669444444444444</v>
      </c>
      <c r="Z115" t="s">
        <v>77</v>
      </c>
      <c r="AA115" t="s">
        <v>77</v>
      </c>
      <c r="AB115" t="s">
        <v>77</v>
      </c>
      <c r="AC115" t="s">
        <v>77</v>
      </c>
      <c r="AD115" t="s">
        <v>77</v>
      </c>
      <c r="AE115" t="s">
        <v>77</v>
      </c>
      <c r="AF115" t="s">
        <v>77</v>
      </c>
      <c r="AG115" t="str">
        <f>IFERROR(VLOOKUP(AVERAGE(VLOOKUP(AC115,'[1]Data Validation Reference'!$Y$1:$Z$3,2,FALSE),VLOOKUP(AD115,'[1]Data Validation Reference'!$Y$1:$Z$3,2,FALSE),VLOOKUP(AE115,'[1]Data Validation Reference'!$Y$1:$Z$3,2,FALSE),VLOOKUP(AF115,'[1]Data Validation Reference'!$Y$1:$Z$3,2,FALSE)),{0,"Low";1,"Medium";2,"High"},2,TRUE),"")</f>
        <v>High</v>
      </c>
      <c r="AH115" t="s">
        <v>78</v>
      </c>
      <c r="AI115" t="s">
        <v>78</v>
      </c>
      <c r="AJ115" t="s">
        <v>113</v>
      </c>
      <c r="AK115" t="str">
        <f t="array" aca="1" ref="AK115" ca="1">IFERROR(IF(AND(AH115&lt;&gt;"New Joinee",AI115&lt;&gt;"New Joinee",AJ115&lt;&gt;"New Joinee"),(_xlfn.IFS(AJ115="Star Performer",5,AJ115="High Performer",4,AJ115="Good Performer",3,AJ115="Meets Expectations",2,AJ115="Low Performer",1)*0.5)+(_xlfn.IFS(AI115="Star Performer",5,AI115="High Performer",4,AI115="Good Performer",3,AI115="Meets Expectations",2,AI115="Low Performer",1)*0.3)+(_xlfn.IFS(AH115="Star Performer",5,AH115="High Performer",4,AH115="Good Performer",3,AH115="Meets Expectations",2,AH115="Low Performer",1)*0.2),IF(AND(AH115="New Joinee",AI115&lt;&gt;"New Joinee"),(_xlfn.IFS(AJ115="Star Performer",5,AJ115="High Performer",4,AJ115="Good Performer",3,AJ115="Meets Expectations",2,AJ115="Low Performer",1)*0.675)+(_xlfn.IFS(AI115="Star Performer",5,AI115="High Performer",4,AI115="Good Performer",3,AI115="Meets Expectations",2,AI115="Low Performer",1)*0.325),_xlfn.IFS(AJ115="Star Performer",5,AJ115="High Performer",4,AJ115="Good Performer",3,AJ115="Meets Expectations",2,AJ115="Low Performer",1))),"")</f>
        <v/>
      </c>
      <c r="AL115" t="str">
        <f t="array" aca="1" ref="AL115" ca="1">IF(    AK115 = "",    "",    IFERROR(        IF(            AND(AH115 &lt;&gt; "New Joinee", AI115 &lt;&gt; "New Joinee", AJ115 &lt;&gt; "New Joinee"),            VLOOKUP(                (                    _xlfn.IFS(                        AJ115 = "Star Performer",                        5,                        AJ115 = "High Performer",                        4,                        AJ115 = "Good Performer",                        3,                        AJ115 = "Meets Expectations",                        2,                        AJ115 = "Low Performer",                        1                    ) * 0.5                ) +                    (                        _xlfn.IFS(                            AI115 = "Star Performer",                            5,                            AI115 = "High Performer",                            4,                            AI115 = "Good Performer",                            3,                            AI115 = "Meets Expectations",                            2,                            AI115 = "Low Performer",                            1                        ) * 0.3                    ) +                    (                        _xlfn.IFS(                            AH115 = "Star Performer",                            5,                            AH115 = "High Performer",                            4,                            AH115 = "Good Performer",                            3,                            AH115 = "Meets Expectations",                            2,                            AH115 = "Low Performer",                            1                        ) * 0.2                    ),                {1,"Low";2,"Medium";4,"High"},                2,                TRUE            ),            IF(                AND(AH115 = "New Joinee", AI115 &lt;&gt; "New Joinee"),                VLOOKUP(                    (                        _xlfn.IFS(                            AJ115 = "Star Performer",                            5,                            AJ115 = "High Performer",                            4,                            AJ115 = "Good Performer",                            3,                            AJ115 = "Meets Expectations",                            2,                            AJ115 = "Low Performer",                            1                        ) * 0.675                    ) +                        (                            _xlfn.IFS(                                AI115 = "Star Performer",                                5,                                AI115 = "High Performer",                                4,                                AI115 = "Good Performer",                                3,                                AI115 = "Meets Expectations",                                2,                                AI115 = "Low Performer",                                1                            ) * 0.325                        ),                    {1,"Low";2,"Medium";4,"High"},                    2,                    TRUE                ),                VLOOKUP(                    _xlfn.IFS(                        AJ115 = "Star Performer",                        5,                        AJ115 = "High Performer",                        4,                        AJ115 = "Good Performer",                        3,                        AJ115 = "Meets Expectations",                        2,                        AJ115 = "Low Performer",                        1                    ),                    {1,"Low";2,"Medium";4,"High"},                    2,                    TRUE                )            )        ),        ""    ))</f>
        <v/>
      </c>
      <c r="AM115" t="str">
        <f t="shared" ca="1" si="1"/>
        <v/>
      </c>
      <c r="AN115" t="s">
        <v>554</v>
      </c>
      <c r="AO115" t="s">
        <v>555</v>
      </c>
      <c r="AP115" t="s">
        <v>555</v>
      </c>
      <c r="AQ115" t="s">
        <v>556</v>
      </c>
      <c r="AR115" t="s">
        <v>557</v>
      </c>
      <c r="AS115" t="s">
        <v>85</v>
      </c>
      <c r="AT115" t="e">
        <f t="array" aca="1" ref="AT115" ca="1">_xlfn.IFS(AS115="Yes","G"&amp;VALUE(RIGHT(I115,1)+1),AS115="No", "NA",AS115="", "")</f>
        <v>#NAME?</v>
      </c>
      <c r="AU115" t="s">
        <v>558</v>
      </c>
      <c r="AV115" t="s">
        <v>85</v>
      </c>
      <c r="AW115" t="s">
        <v>85</v>
      </c>
      <c r="AX115" t="s">
        <v>118</v>
      </c>
      <c r="AY115" t="s">
        <v>92</v>
      </c>
      <c r="AZ115" t="s">
        <v>106</v>
      </c>
      <c r="BA115" t="s">
        <v>552</v>
      </c>
      <c r="BB115" t="s">
        <v>320</v>
      </c>
      <c r="BC115" t="s">
        <v>92</v>
      </c>
      <c r="BD115" t="s">
        <v>552</v>
      </c>
      <c r="BE115" t="s">
        <v>92</v>
      </c>
      <c r="BF115" t="s">
        <v>173</v>
      </c>
    </row>
    <row r="116" spans="1:58">
      <c r="A116" s="27">
        <v>10002232</v>
      </c>
      <c r="B116" s="27" t="s">
        <v>627</v>
      </c>
      <c r="C116" s="27" t="s">
        <v>134</v>
      </c>
      <c r="D116" s="31" t="s">
        <v>745</v>
      </c>
      <c r="E116" s="27" t="s">
        <v>442</v>
      </c>
      <c r="F116">
        <v>10002472</v>
      </c>
      <c r="G116" s="27" t="s">
        <v>541</v>
      </c>
      <c r="H116">
        <v>10002246</v>
      </c>
      <c r="I116" s="27" t="s">
        <v>176</v>
      </c>
      <c r="J116" s="27" t="s">
        <v>118</v>
      </c>
      <c r="K116" s="27" t="s">
        <v>96</v>
      </c>
      <c r="L116" s="28" t="s">
        <v>553</v>
      </c>
      <c r="N116" s="33" t="s">
        <v>746</v>
      </c>
      <c r="Q116" s="28" t="s">
        <v>72</v>
      </c>
      <c r="R116" t="s">
        <v>429</v>
      </c>
      <c r="S116" s="32">
        <v>29591</v>
      </c>
      <c r="T116" s="32">
        <v>43040</v>
      </c>
      <c r="V116" t="s">
        <v>747</v>
      </c>
      <c r="W116" s="30">
        <v>5.9527777777777775</v>
      </c>
      <c r="X116">
        <v>7</v>
      </c>
      <c r="Y116" s="30">
        <v>12.952777777777778</v>
      </c>
      <c r="Z116" t="s">
        <v>77</v>
      </c>
      <c r="AA116" t="s">
        <v>76</v>
      </c>
      <c r="AB116" t="s">
        <v>77</v>
      </c>
      <c r="AC116" t="s">
        <v>77</v>
      </c>
      <c r="AD116" t="s">
        <v>77</v>
      </c>
      <c r="AE116" t="s">
        <v>77</v>
      </c>
      <c r="AF116" t="s">
        <v>77</v>
      </c>
      <c r="AG116" t="str">
        <f>IFERROR(VLOOKUP(AVERAGE(VLOOKUP(AC116,'[1]Data Validation Reference'!$Y$1:$Z$3,2,FALSE),VLOOKUP(AD116,'[1]Data Validation Reference'!$Y$1:$Z$3,2,FALSE),VLOOKUP(AE116,'[1]Data Validation Reference'!$Y$1:$Z$3,2,FALSE),VLOOKUP(AF116,'[1]Data Validation Reference'!$Y$1:$Z$3,2,FALSE)),{0,"Low";1,"Medium";2,"High"},2,TRUE),"")</f>
        <v>High</v>
      </c>
      <c r="AH116" t="s">
        <v>114</v>
      </c>
      <c r="AI116" t="s">
        <v>114</v>
      </c>
      <c r="AJ116" t="s">
        <v>113</v>
      </c>
      <c r="AK116" t="str">
        <f t="array" aca="1" ref="AK116" ca="1">IFERROR(IF(AND(AH116&lt;&gt;"New Joinee",AI116&lt;&gt;"New Joinee",AJ116&lt;&gt;"New Joinee"),(_xlfn.IFS(AJ116="Star Performer",5,AJ116="High Performer",4,AJ116="Good Performer",3,AJ116="Meets Expectations",2,AJ116="Low Performer",1)*0.5)+(_xlfn.IFS(AI116="Star Performer",5,AI116="High Performer",4,AI116="Good Performer",3,AI116="Meets Expectations",2,AI116="Low Performer",1)*0.3)+(_xlfn.IFS(AH116="Star Performer",5,AH116="High Performer",4,AH116="Good Performer",3,AH116="Meets Expectations",2,AH116="Low Performer",1)*0.2),IF(AND(AH116="New Joinee",AI116&lt;&gt;"New Joinee"),(_xlfn.IFS(AJ116="Star Performer",5,AJ116="High Performer",4,AJ116="Good Performer",3,AJ116="Meets Expectations",2,AJ116="Low Performer",1)*0.675)+(_xlfn.IFS(AI116="Star Performer",5,AI116="High Performer",4,AI116="Good Performer",3,AI116="Meets Expectations",2,AI116="Low Performer",1)*0.325),_xlfn.IFS(AJ116="Star Performer",5,AJ116="High Performer",4,AJ116="Good Performer",3,AJ116="Meets Expectations",2,AJ116="Low Performer",1))),"")</f>
        <v/>
      </c>
      <c r="AL116" t="str">
        <f t="array" aca="1" ref="AL116" ca="1">IF(    AK116 = "",    "",    IFERROR(        IF(            AND(AH116 &lt;&gt; "New Joinee", AI116 &lt;&gt; "New Joinee", AJ116 &lt;&gt; "New Joinee"),            VLOOKUP(                (                    _xlfn.IFS(                        AJ116 = "Star Performer",                        5,                        AJ116 = "High Performer",                        4,                        AJ116 = "Good Performer",                        3,                        AJ116 = "Meets Expectations",                        2,                        AJ116 = "Low Performer",                        1                    ) * 0.5                ) +                    (                        _xlfn.IFS(                            AI116 = "Star Performer",                            5,                            AI116 = "High Performer",                            4,                            AI116 = "Good Performer",                            3,                            AI116 = "Meets Expectations",                            2,                            AI116 = "Low Performer",                            1                        ) * 0.3                    ) +                    (                        _xlfn.IFS(                            AH116 = "Star Performer",                            5,                            AH116 = "High Performer",                            4,                            AH116 = "Good Performer",                            3,                            AH116 = "Meets Expectations",                            2,                            AH116 = "Low Performer",                            1                        ) * 0.2                    ),                {1,"Low";2,"Medium";4,"High"},                2,                TRUE            ),            IF(                AND(AH116 = "New Joinee", AI116 &lt;&gt; "New Joinee"),                VLOOKUP(                    (                        _xlfn.IFS(                            AJ116 = "Star Performer",                            5,                            AJ116 = "High Performer",                            4,                            AJ116 = "Good Performer",                            3,                            AJ116 = "Meets Expectations",                            2,                            AJ116 = "Low Performer",                            1                        ) * 0.675                    ) +                        (                            _xlfn.IFS(                                AI116 = "Star Performer",                                5,                                AI116 = "High Performer",                                4,                                AI116 = "Good Performer",                                3,                                AI116 = "Meets Expectations",                                2,                                AI116 = "Low Performer",                                1                            ) * 0.325                        ),                    {1,"Low";2,"Medium";4,"High"},                    2,                    TRUE                ),                VLOOKUP(                    _xlfn.IFS(                        AJ116 = "Star Performer",                        5,                        AJ116 = "High Performer",                        4,                        AJ116 = "Good Performer",                        3,                        AJ116 = "Meets Expectations",                        2,                        AJ116 = "Low Performer",                        1                    ),                    {1,"Low";2,"Medium";4,"High"},                    2,                    TRUE                )            )        ),        ""    ))</f>
        <v/>
      </c>
      <c r="AM116" t="str">
        <f t="shared" ca="1" si="1"/>
        <v/>
      </c>
      <c r="AN116" t="s">
        <v>554</v>
      </c>
      <c r="AO116" t="s">
        <v>555</v>
      </c>
      <c r="AP116" t="s">
        <v>555</v>
      </c>
      <c r="AQ116" t="s">
        <v>556</v>
      </c>
      <c r="AR116" t="s">
        <v>557</v>
      </c>
      <c r="AS116" t="s">
        <v>85</v>
      </c>
      <c r="AT116" t="e">
        <f t="array" aca="1" ref="AT116" ca="1">_xlfn.IFS(AS116="Yes","G"&amp;VALUE(RIGHT(I116,1)+1),AS116="No", "NA",AS116="", "")</f>
        <v>#NAME?</v>
      </c>
      <c r="AU116" t="s">
        <v>558</v>
      </c>
      <c r="AV116" t="s">
        <v>85</v>
      </c>
      <c r="AW116" t="s">
        <v>85</v>
      </c>
      <c r="AX116" t="s">
        <v>86</v>
      </c>
      <c r="AY116" t="s">
        <v>92</v>
      </c>
      <c r="AZ116" t="s">
        <v>687</v>
      </c>
      <c r="BA116" t="s">
        <v>367</v>
      </c>
      <c r="BB116" t="s">
        <v>449</v>
      </c>
      <c r="BC116" t="s">
        <v>92</v>
      </c>
      <c r="BD116" t="s">
        <v>367</v>
      </c>
      <c r="BE116" t="s">
        <v>92</v>
      </c>
      <c r="BF116" t="s">
        <v>173</v>
      </c>
    </row>
    <row r="117" spans="1:58">
      <c r="A117" s="27">
        <v>10002219</v>
      </c>
      <c r="B117" s="27" t="s">
        <v>735</v>
      </c>
      <c r="C117" s="25" t="s">
        <v>64</v>
      </c>
      <c r="D117" s="31" t="s">
        <v>748</v>
      </c>
      <c r="E117" s="27" t="s">
        <v>442</v>
      </c>
      <c r="F117">
        <v>10002472</v>
      </c>
      <c r="G117" s="27" t="s">
        <v>541</v>
      </c>
      <c r="H117">
        <v>10002246</v>
      </c>
      <c r="I117" s="27" t="s">
        <v>176</v>
      </c>
      <c r="J117" s="27" t="s">
        <v>118</v>
      </c>
      <c r="K117" s="27" t="s">
        <v>96</v>
      </c>
      <c r="L117" s="28" t="s">
        <v>553</v>
      </c>
      <c r="N117" s="33" t="s">
        <v>125</v>
      </c>
      <c r="Q117" s="27" t="s">
        <v>72</v>
      </c>
      <c r="R117" t="s">
        <v>749</v>
      </c>
      <c r="S117" s="32">
        <v>27358</v>
      </c>
      <c r="T117" s="32">
        <v>43011</v>
      </c>
      <c r="V117" t="s">
        <v>750</v>
      </c>
      <c r="W117" s="30">
        <v>6.0305555555555559</v>
      </c>
      <c r="X117">
        <v>22</v>
      </c>
      <c r="Y117" s="30">
        <v>28.030555555555555</v>
      </c>
      <c r="Z117" t="s">
        <v>75</v>
      </c>
      <c r="AA117" t="s">
        <v>76</v>
      </c>
      <c r="AB117" t="s">
        <v>75</v>
      </c>
      <c r="AC117" t="s">
        <v>77</v>
      </c>
      <c r="AD117" t="s">
        <v>77</v>
      </c>
      <c r="AE117" t="s">
        <v>77</v>
      </c>
      <c r="AF117" t="s">
        <v>77</v>
      </c>
      <c r="AG117" t="str">
        <f>IFERROR(VLOOKUP(AVERAGE(VLOOKUP(AC117,'[1]Data Validation Reference'!$Y$1:$Z$3,2,FALSE),VLOOKUP(AD117,'[1]Data Validation Reference'!$Y$1:$Z$3,2,FALSE),VLOOKUP(AE117,'[1]Data Validation Reference'!$Y$1:$Z$3,2,FALSE),VLOOKUP(AF117,'[1]Data Validation Reference'!$Y$1:$Z$3,2,FALSE)),{0,"Low";1,"Medium";2,"High"},2,TRUE),"")</f>
        <v>High</v>
      </c>
      <c r="AH117" t="s">
        <v>114</v>
      </c>
      <c r="AI117" t="s">
        <v>114</v>
      </c>
      <c r="AJ117" t="s">
        <v>113</v>
      </c>
      <c r="AK117" t="str">
        <f t="array" aca="1" ref="AK117" ca="1">IFERROR(IF(AND(AH117&lt;&gt;"New Joinee",AI117&lt;&gt;"New Joinee",AJ117&lt;&gt;"New Joinee"),(_xlfn.IFS(AJ117="Star Performer",5,AJ117="High Performer",4,AJ117="Good Performer",3,AJ117="Meets Expectations",2,AJ117="Low Performer",1)*0.5)+(_xlfn.IFS(AI117="Star Performer",5,AI117="High Performer",4,AI117="Good Performer",3,AI117="Meets Expectations",2,AI117="Low Performer",1)*0.3)+(_xlfn.IFS(AH117="Star Performer",5,AH117="High Performer",4,AH117="Good Performer",3,AH117="Meets Expectations",2,AH117="Low Performer",1)*0.2),IF(AND(AH117="New Joinee",AI117&lt;&gt;"New Joinee"),(_xlfn.IFS(AJ117="Star Performer",5,AJ117="High Performer",4,AJ117="Good Performer",3,AJ117="Meets Expectations",2,AJ117="Low Performer",1)*0.675)+(_xlfn.IFS(AI117="Star Performer",5,AI117="High Performer",4,AI117="Good Performer",3,AI117="Meets Expectations",2,AI117="Low Performer",1)*0.325),_xlfn.IFS(AJ117="Star Performer",5,AJ117="High Performer",4,AJ117="Good Performer",3,AJ117="Meets Expectations",2,AJ117="Low Performer",1))),"")</f>
        <v/>
      </c>
      <c r="AL117" t="str">
        <f t="array" aca="1" ref="AL117" ca="1">IF(    AK117 = "",    "",    IFERROR(        IF(            AND(AH117 &lt;&gt; "New Joinee", AI117 &lt;&gt; "New Joinee", AJ117 &lt;&gt; "New Joinee"),            VLOOKUP(                (                    _xlfn.IFS(                        AJ117 = "Star Performer",                        5,                        AJ117 = "High Performer",                        4,                        AJ117 = "Good Performer",                        3,                        AJ117 = "Meets Expectations",                        2,                        AJ117 = "Low Performer",                        1                    ) * 0.5                ) +                    (                        _xlfn.IFS(                            AI117 = "Star Performer",                            5,                            AI117 = "High Performer",                            4,                            AI117 = "Good Performer",                            3,                            AI117 = "Meets Expectations",                            2,                            AI117 = "Low Performer",                            1                        ) * 0.3                    ) +                    (                        _xlfn.IFS(                            AH117 = "Star Performer",                            5,                            AH117 = "High Performer",                            4,                            AH117 = "Good Performer",                            3,                            AH117 = "Meets Expectations",                            2,                            AH117 = "Low Performer",                            1                        ) * 0.2                    ),                {1,"Low";2,"Medium";4,"High"},                2,                TRUE            ),            IF(                AND(AH117 = "New Joinee", AI117 &lt;&gt; "New Joinee"),                VLOOKUP(                    (                        _xlfn.IFS(                            AJ117 = "Star Performer",                            5,                            AJ117 = "High Performer",                            4,                            AJ117 = "Good Performer",                            3,                            AJ117 = "Meets Expectations",                            2,                            AJ117 = "Low Performer",                            1                        ) * 0.675                    ) +                        (                            _xlfn.IFS(                                AI117 = "Star Performer",                                5,                                AI117 = "High Performer",                                4,                                AI117 = "Good Performer",                                3,                                AI117 = "Meets Expectations",                                2,                                AI117 = "Low Performer",                                1                            ) * 0.325                        ),                    {1,"Low";2,"Medium";4,"High"},                    2,                    TRUE                ),                VLOOKUP(                    _xlfn.IFS(                        AJ117 = "Star Performer",                        5,                        AJ117 = "High Performer",                        4,                        AJ117 = "Good Performer",                        3,                        AJ117 = "Meets Expectations",                        2,                        AJ117 = "Low Performer",                        1                    ),                    {1,"Low";2,"Medium";4,"High"},                    2,                    TRUE                )            )        ),        ""    ))</f>
        <v/>
      </c>
      <c r="AM117" t="str">
        <f t="shared" ca="1" si="1"/>
        <v/>
      </c>
      <c r="AN117" t="s">
        <v>644</v>
      </c>
      <c r="AO117" t="s">
        <v>555</v>
      </c>
      <c r="AP117" t="s">
        <v>555</v>
      </c>
      <c r="AQ117" t="s">
        <v>556</v>
      </c>
      <c r="AR117" t="s">
        <v>557</v>
      </c>
      <c r="AS117" t="s">
        <v>105</v>
      </c>
      <c r="AT117" t="e">
        <f t="array" aca="1" ref="AT117" ca="1">_xlfn.IFS(AS117="Yes","G"&amp;VALUE(RIGHT(I117,1)+1),AS117="No", "NA",AS117="", "")</f>
        <v>#NAME?</v>
      </c>
      <c r="AU117" t="s">
        <v>558</v>
      </c>
      <c r="AV117" t="s">
        <v>105</v>
      </c>
      <c r="AW117" t="s">
        <v>661</v>
      </c>
      <c r="AX117" t="s">
        <v>278</v>
      </c>
      <c r="AY117" t="s">
        <v>92</v>
      </c>
      <c r="AZ117" t="s">
        <v>106</v>
      </c>
      <c r="BA117" t="s">
        <v>229</v>
      </c>
      <c r="BB117" t="s">
        <v>449</v>
      </c>
      <c r="BC117" t="s">
        <v>92</v>
      </c>
      <c r="BD117" t="s">
        <v>229</v>
      </c>
      <c r="BE117" t="s">
        <v>92</v>
      </c>
      <c r="BF117" t="s">
        <v>273</v>
      </c>
    </row>
    <row r="118" spans="1:58">
      <c r="A118" s="27">
        <v>10002404</v>
      </c>
      <c r="B118" s="40" t="s">
        <v>437</v>
      </c>
      <c r="C118" s="28" t="s">
        <v>64</v>
      </c>
      <c r="D118" s="31" t="s">
        <v>751</v>
      </c>
      <c r="E118" s="27" t="s">
        <v>288</v>
      </c>
      <c r="F118">
        <v>10002471</v>
      </c>
      <c r="G118" s="27" t="s">
        <v>541</v>
      </c>
      <c r="H118">
        <v>10002246</v>
      </c>
      <c r="I118" s="27" t="s">
        <v>136</v>
      </c>
      <c r="J118" s="27" t="s">
        <v>137</v>
      </c>
      <c r="K118" s="27" t="s">
        <v>96</v>
      </c>
      <c r="L118" s="28" t="s">
        <v>553</v>
      </c>
      <c r="N118" s="27" t="s">
        <v>414</v>
      </c>
      <c r="Q118" s="27" t="s">
        <v>72</v>
      </c>
      <c r="R118" t="s">
        <v>436</v>
      </c>
      <c r="S118" s="32">
        <v>29344</v>
      </c>
      <c r="T118" s="32">
        <v>44652</v>
      </c>
      <c r="V118" t="s">
        <v>752</v>
      </c>
      <c r="W118" s="30">
        <v>1.5361111111111112</v>
      </c>
      <c r="X118">
        <v>17</v>
      </c>
      <c r="Y118" s="30">
        <v>18.536111111111111</v>
      </c>
      <c r="Z118" t="s">
        <v>77</v>
      </c>
      <c r="AA118" t="s">
        <v>76</v>
      </c>
      <c r="AB118" t="s">
        <v>77</v>
      </c>
      <c r="AC118" t="s">
        <v>77</v>
      </c>
      <c r="AD118" t="s">
        <v>77</v>
      </c>
      <c r="AE118" t="s">
        <v>77</v>
      </c>
      <c r="AF118" t="s">
        <v>77</v>
      </c>
      <c r="AG118" t="str">
        <f>IFERROR(VLOOKUP(AVERAGE(VLOOKUP(AC118,'[1]Data Validation Reference'!$Y$1:$Z$3,2,FALSE),VLOOKUP(AD118,'[1]Data Validation Reference'!$Y$1:$Z$3,2,FALSE),VLOOKUP(AE118,'[1]Data Validation Reference'!$Y$1:$Z$3,2,FALSE),VLOOKUP(AF118,'[1]Data Validation Reference'!$Y$1:$Z$3,2,FALSE)),{0,"Low";1,"Medium";2,"High"},2,TRUE),"")</f>
        <v>High</v>
      </c>
      <c r="AH118" t="s">
        <v>78</v>
      </c>
      <c r="AI118" t="s">
        <v>78</v>
      </c>
      <c r="AJ118" t="s">
        <v>113</v>
      </c>
      <c r="AK118" t="str">
        <f t="array" aca="1" ref="AK118" ca="1">IFERROR(IF(AND(AH118&lt;&gt;"New Joinee",AI118&lt;&gt;"New Joinee",AJ118&lt;&gt;"New Joinee"),(_xlfn.IFS(AJ118="Star Performer",5,AJ118="High Performer",4,AJ118="Good Performer",3,AJ118="Meets Expectations",2,AJ118="Low Performer",1)*0.5)+(_xlfn.IFS(AI118="Star Performer",5,AI118="High Performer",4,AI118="Good Performer",3,AI118="Meets Expectations",2,AI118="Low Performer",1)*0.3)+(_xlfn.IFS(AH118="Star Performer",5,AH118="High Performer",4,AH118="Good Performer",3,AH118="Meets Expectations",2,AH118="Low Performer",1)*0.2),IF(AND(AH118="New Joinee",AI118&lt;&gt;"New Joinee"),(_xlfn.IFS(AJ118="Star Performer",5,AJ118="High Performer",4,AJ118="Good Performer",3,AJ118="Meets Expectations",2,AJ118="Low Performer",1)*0.675)+(_xlfn.IFS(AI118="Star Performer",5,AI118="High Performer",4,AI118="Good Performer",3,AI118="Meets Expectations",2,AI118="Low Performer",1)*0.325),_xlfn.IFS(AJ118="Star Performer",5,AJ118="High Performer",4,AJ118="Good Performer",3,AJ118="Meets Expectations",2,AJ118="Low Performer",1))),"")</f>
        <v/>
      </c>
      <c r="AL118" t="str">
        <f t="array" aca="1" ref="AL118" ca="1">IF(    AK118 = "",    "",    IFERROR(        IF(            AND(AH118 &lt;&gt; "New Joinee", AI118 &lt;&gt; "New Joinee", AJ118 &lt;&gt; "New Joinee"),            VLOOKUP(                (                    _xlfn.IFS(                        AJ118 = "Star Performer",                        5,                        AJ118 = "High Performer",                        4,                        AJ118 = "Good Performer",                        3,                        AJ118 = "Meets Expectations",                        2,                        AJ118 = "Low Performer",                        1                    ) * 0.5                ) +                    (                        _xlfn.IFS(                            AI118 = "Star Performer",                            5,                            AI118 = "High Performer",                            4,                            AI118 = "Good Performer",                            3,                            AI118 = "Meets Expectations",                            2,                            AI118 = "Low Performer",                            1                        ) * 0.3                    ) +                    (                        _xlfn.IFS(                            AH118 = "Star Performer",                            5,                            AH118 = "High Performer",                            4,                            AH118 = "Good Performer",                            3,                            AH118 = "Meets Expectations",                            2,                            AH118 = "Low Performer",                            1                        ) * 0.2                    ),                {1,"Low";2,"Medium";4,"High"},                2,                TRUE            ),            IF(                AND(AH118 = "New Joinee", AI118 &lt;&gt; "New Joinee"),                VLOOKUP(                    (                        _xlfn.IFS(                            AJ118 = "Star Performer",                            5,                            AJ118 = "High Performer",                            4,                            AJ118 = "Good Performer",                            3,                            AJ118 = "Meets Expectations",                            2,                            AJ118 = "Low Performer",                            1                        ) * 0.675                    ) +                        (                            _xlfn.IFS(                                AI118 = "Star Performer",                                5,                                AI118 = "High Performer",                                4,                                AI118 = "Good Performer",                                3,                                AI118 = "Meets Expectations",                                2,                                AI118 = "Low Performer",                                1                            ) * 0.325                        ),                    {1,"Low";2,"Medium";4,"High"},                    2,                    TRUE                ),                VLOOKUP(                    _xlfn.IFS(                        AJ118 = "Star Performer",                        5,                        AJ118 = "High Performer",                        4,                        AJ118 = "Good Performer",                        3,                        AJ118 = "Meets Expectations",                        2,                        AJ118 = "Low Performer",                        1                    ),                    {1,"Low";2,"Medium";4,"High"},                    2,                    TRUE                )            )        ),        ""    ))</f>
        <v/>
      </c>
      <c r="AM118" t="str">
        <f t="shared" ca="1" si="1"/>
        <v/>
      </c>
      <c r="AN118" t="s">
        <v>554</v>
      </c>
      <c r="AO118" t="s">
        <v>555</v>
      </c>
      <c r="AP118" t="s">
        <v>555</v>
      </c>
      <c r="AQ118" t="s">
        <v>556</v>
      </c>
      <c r="AR118" t="s">
        <v>557</v>
      </c>
      <c r="AS118" t="s">
        <v>105</v>
      </c>
      <c r="AT118" t="e">
        <f t="array" aca="1" ref="AT118" ca="1">_xlfn.IFS(AS118="Yes","G"&amp;VALUE(RIGHT(I118,1)+1),AS118="No", "NA",AS118="", "")</f>
        <v>#NAME?</v>
      </c>
      <c r="AU118" t="s">
        <v>558</v>
      </c>
      <c r="AV118" t="s">
        <v>85</v>
      </c>
      <c r="AW118" t="s">
        <v>85</v>
      </c>
      <c r="AX118" t="s">
        <v>68</v>
      </c>
      <c r="AY118" t="s">
        <v>92</v>
      </c>
      <c r="AZ118" t="s">
        <v>171</v>
      </c>
      <c r="BA118" t="s">
        <v>393</v>
      </c>
      <c r="BB118" t="s">
        <v>217</v>
      </c>
      <c r="BC118" t="s">
        <v>92</v>
      </c>
      <c r="BD118" t="s">
        <v>393</v>
      </c>
      <c r="BE118" t="s">
        <v>92</v>
      </c>
      <c r="BF118" t="s">
        <v>230</v>
      </c>
    </row>
    <row r="119" spans="1:58">
      <c r="A119" s="27">
        <v>10002468</v>
      </c>
      <c r="B119" s="27" t="s">
        <v>753</v>
      </c>
      <c r="C119" s="25" t="s">
        <v>64</v>
      </c>
      <c r="D119" s="31" t="s">
        <v>754</v>
      </c>
      <c r="E119" s="27" t="s">
        <v>288</v>
      </c>
      <c r="F119">
        <v>10002471</v>
      </c>
      <c r="G119" s="27" t="s">
        <v>541</v>
      </c>
      <c r="H119">
        <v>10002246</v>
      </c>
      <c r="I119" s="27" t="s">
        <v>149</v>
      </c>
      <c r="J119" s="27" t="s">
        <v>755</v>
      </c>
      <c r="K119" s="27" t="s">
        <v>96</v>
      </c>
      <c r="L119" s="28" t="s">
        <v>553</v>
      </c>
      <c r="N119" s="27" t="s">
        <v>414</v>
      </c>
      <c r="Q119" s="27" t="s">
        <v>72</v>
      </c>
      <c r="R119" t="s">
        <v>756</v>
      </c>
      <c r="S119" s="32">
        <v>30722</v>
      </c>
      <c r="T119" s="32">
        <v>44921</v>
      </c>
      <c r="V119" t="s">
        <v>81</v>
      </c>
      <c r="W119" s="30">
        <v>0.8</v>
      </c>
      <c r="Y119" s="30">
        <v>0.8</v>
      </c>
      <c r="Z119" t="s">
        <v>76</v>
      </c>
      <c r="AA119" t="s">
        <v>76</v>
      </c>
      <c r="AB119" t="s">
        <v>76</v>
      </c>
      <c r="AC119" t="s">
        <v>77</v>
      </c>
      <c r="AD119" t="s">
        <v>77</v>
      </c>
      <c r="AE119" t="s">
        <v>77</v>
      </c>
      <c r="AF119" t="s">
        <v>77</v>
      </c>
      <c r="AG119" t="str">
        <f>IFERROR(VLOOKUP(AVERAGE(VLOOKUP(AC119,'[1]Data Validation Reference'!$Y$1:$Z$3,2,FALSE),VLOOKUP(AD119,'[1]Data Validation Reference'!$Y$1:$Z$3,2,FALSE),VLOOKUP(AE119,'[1]Data Validation Reference'!$Y$1:$Z$3,2,FALSE),VLOOKUP(AF119,'[1]Data Validation Reference'!$Y$1:$Z$3,2,FALSE)),{0,"Low";1,"Medium";2,"High"},2,TRUE),"")</f>
        <v>High</v>
      </c>
      <c r="AH119" t="s">
        <v>78</v>
      </c>
      <c r="AI119" t="s">
        <v>78</v>
      </c>
      <c r="AJ119" t="s">
        <v>79</v>
      </c>
      <c r="AK119" t="str">
        <f t="array" aca="1" ref="AK119" ca="1">IFERROR(IF(AND(AH119&lt;&gt;"New Joinee",AI119&lt;&gt;"New Joinee",AJ119&lt;&gt;"New Joinee"),(_xlfn.IFS(AJ119="Star Performer",5,AJ119="High Performer",4,AJ119="Good Performer",3,AJ119="Meets Expectations",2,AJ119="Low Performer",1)*0.5)+(_xlfn.IFS(AI119="Star Performer",5,AI119="High Performer",4,AI119="Good Performer",3,AI119="Meets Expectations",2,AI119="Low Performer",1)*0.3)+(_xlfn.IFS(AH119="Star Performer",5,AH119="High Performer",4,AH119="Good Performer",3,AH119="Meets Expectations",2,AH119="Low Performer",1)*0.2),IF(AND(AH119="New Joinee",AI119&lt;&gt;"New Joinee"),(_xlfn.IFS(AJ119="Star Performer",5,AJ119="High Performer",4,AJ119="Good Performer",3,AJ119="Meets Expectations",2,AJ119="Low Performer",1)*0.675)+(_xlfn.IFS(AI119="Star Performer",5,AI119="High Performer",4,AI119="Good Performer",3,AI119="Meets Expectations",2,AI119="Low Performer",1)*0.325),_xlfn.IFS(AJ119="Star Performer",5,AJ119="High Performer",4,AJ119="Good Performer",3,AJ119="Meets Expectations",2,AJ119="Low Performer",1))),"")</f>
        <v/>
      </c>
      <c r="AL119" t="str">
        <f t="array" aca="1" ref="AL119" ca="1">IF(    AK119 = "",    "",    IFERROR(        IF(            AND(AH119 &lt;&gt; "New Joinee", AI119 &lt;&gt; "New Joinee", AJ119 &lt;&gt; "New Joinee"),            VLOOKUP(                (                    _xlfn.IFS(                        AJ119 = "Star Performer",                        5,                        AJ119 = "High Performer",                        4,                        AJ119 = "Good Performer",                        3,                        AJ119 = "Meets Expectations",                        2,                        AJ119 = "Low Performer",                        1                    ) * 0.5                ) +                    (                        _xlfn.IFS(                            AI119 = "Star Performer",                            5,                            AI119 = "High Performer",                            4,                            AI119 = "Good Performer",                            3,                            AI119 = "Meets Expectations",                            2,                            AI119 = "Low Performer",                            1                        ) * 0.3                    ) +                    (                        _xlfn.IFS(                            AH119 = "Star Performer",                            5,                            AH119 = "High Performer",                            4,                            AH119 = "Good Performer",                            3,                            AH119 = "Meets Expectations",                            2,                            AH119 = "Low Performer",                            1                        ) * 0.2                    ),                {1,"Low";2,"Medium";4,"High"},                2,                TRUE            ),            IF(                AND(AH119 = "New Joinee", AI119 &lt;&gt; "New Joinee"),                VLOOKUP(                    (                        _xlfn.IFS(                            AJ119 = "Star Performer",                            5,                            AJ119 = "High Performer",                            4,                            AJ119 = "Good Performer",                            3,                            AJ119 = "Meets Expectations",                            2,                            AJ119 = "Low Performer",                            1                        ) * 0.675                    ) +                        (                            _xlfn.IFS(                                AI119 = "Star Performer",                                5,                                AI119 = "High Performer",                                4,                                AI119 = "Good Performer",                                3,                                AI119 = "Meets Expectations",                                2,                                AI119 = "Low Performer",                                1                            ) * 0.325                        ),                    {1,"Low";2,"Medium";4,"High"},                    2,                    TRUE                ),                VLOOKUP(                    _xlfn.IFS(                        AJ119 = "Star Performer",                        5,                        AJ119 = "High Performer",                        4,                        AJ119 = "Good Performer",                        3,                        AJ119 = "Meets Expectations",                        2,                        AJ119 = "Low Performer",                        1                    ),                    {1,"Low";2,"Medium";4,"High"},                    2,                    TRUE                )            )        ),        ""    ))</f>
        <v/>
      </c>
      <c r="AM119" t="str">
        <f t="shared" ca="1" si="1"/>
        <v/>
      </c>
      <c r="AN119" t="s">
        <v>554</v>
      </c>
      <c r="AO119" t="s">
        <v>555</v>
      </c>
      <c r="AP119" t="s">
        <v>555</v>
      </c>
      <c r="AQ119" t="s">
        <v>556</v>
      </c>
      <c r="AR119" t="s">
        <v>557</v>
      </c>
      <c r="AS119" t="s">
        <v>85</v>
      </c>
      <c r="AT119" t="e">
        <f t="array" aca="1" ref="AT119" ca="1">_xlfn.IFS(AS119="Yes","G"&amp;VALUE(RIGHT(I119,1)+1),AS119="No", "NA",AS119="", "")</f>
        <v>#NAME?</v>
      </c>
      <c r="AU119" t="s">
        <v>558</v>
      </c>
      <c r="AV119" t="s">
        <v>85</v>
      </c>
      <c r="AW119" t="s">
        <v>85</v>
      </c>
      <c r="AX119" t="s">
        <v>278</v>
      </c>
      <c r="AY119" t="s">
        <v>92</v>
      </c>
      <c r="AZ119" t="s">
        <v>253</v>
      </c>
      <c r="BA119" t="s">
        <v>354</v>
      </c>
      <c r="BB119" t="s">
        <v>292</v>
      </c>
      <c r="BC119" t="s">
        <v>92</v>
      </c>
      <c r="BD119" t="s">
        <v>354</v>
      </c>
      <c r="BE119" t="s">
        <v>92</v>
      </c>
      <c r="BF119" t="s">
        <v>145</v>
      </c>
    </row>
    <row r="120" spans="1:58">
      <c r="A120" s="27">
        <v>10002467</v>
      </c>
      <c r="B120" s="27" t="s">
        <v>757</v>
      </c>
      <c r="C120" s="28" t="s">
        <v>64</v>
      </c>
      <c r="D120" s="31" t="s">
        <v>758</v>
      </c>
      <c r="E120" s="27" t="s">
        <v>288</v>
      </c>
      <c r="F120">
        <v>10002471</v>
      </c>
      <c r="G120" s="27" t="s">
        <v>541</v>
      </c>
      <c r="H120">
        <v>10002246</v>
      </c>
      <c r="I120" s="27" t="s">
        <v>149</v>
      </c>
      <c r="J120" s="27" t="s">
        <v>755</v>
      </c>
      <c r="K120" s="27" t="s">
        <v>96</v>
      </c>
      <c r="L120" s="28" t="s">
        <v>553</v>
      </c>
      <c r="N120" s="27" t="s">
        <v>414</v>
      </c>
      <c r="Q120" s="27" t="s">
        <v>72</v>
      </c>
      <c r="R120" t="s">
        <v>436</v>
      </c>
      <c r="S120" s="32">
        <v>32607</v>
      </c>
      <c r="T120" s="32">
        <v>44921</v>
      </c>
      <c r="V120" t="s">
        <v>81</v>
      </c>
      <c r="W120" s="30">
        <v>0.8</v>
      </c>
      <c r="X120">
        <v>3</v>
      </c>
      <c r="Y120" s="30">
        <v>3.8</v>
      </c>
      <c r="Z120" t="s">
        <v>77</v>
      </c>
      <c r="AA120" t="s">
        <v>76</v>
      </c>
      <c r="AB120" t="s">
        <v>77</v>
      </c>
      <c r="AC120" t="s">
        <v>77</v>
      </c>
      <c r="AD120" t="s">
        <v>77</v>
      </c>
      <c r="AE120" t="s">
        <v>77</v>
      </c>
      <c r="AF120" t="s">
        <v>77</v>
      </c>
      <c r="AG120" t="str">
        <f>IFERROR(VLOOKUP(AVERAGE(VLOOKUP(AC120,'[1]Data Validation Reference'!$Y$1:$Z$3,2,FALSE),VLOOKUP(AD120,'[1]Data Validation Reference'!$Y$1:$Z$3,2,FALSE),VLOOKUP(AE120,'[1]Data Validation Reference'!$Y$1:$Z$3,2,FALSE),VLOOKUP(AF120,'[1]Data Validation Reference'!$Y$1:$Z$3,2,FALSE)),{0,"Low";1,"Medium";2,"High"},2,TRUE),"")</f>
        <v>High</v>
      </c>
      <c r="AH120" t="s">
        <v>78</v>
      </c>
      <c r="AI120" t="s">
        <v>78</v>
      </c>
      <c r="AJ120" t="s">
        <v>79</v>
      </c>
      <c r="AK120" t="str">
        <f t="array" aca="1" ref="AK120" ca="1">IFERROR(IF(AND(AH120&lt;&gt;"New Joinee",AI120&lt;&gt;"New Joinee",AJ120&lt;&gt;"New Joinee"),(_xlfn.IFS(AJ120="Star Performer",5,AJ120="High Performer",4,AJ120="Good Performer",3,AJ120="Meets Expectations",2,AJ120="Low Performer",1)*0.5)+(_xlfn.IFS(AI120="Star Performer",5,AI120="High Performer",4,AI120="Good Performer",3,AI120="Meets Expectations",2,AI120="Low Performer",1)*0.3)+(_xlfn.IFS(AH120="Star Performer",5,AH120="High Performer",4,AH120="Good Performer",3,AH120="Meets Expectations",2,AH120="Low Performer",1)*0.2),IF(AND(AH120="New Joinee",AI120&lt;&gt;"New Joinee"),(_xlfn.IFS(AJ120="Star Performer",5,AJ120="High Performer",4,AJ120="Good Performer",3,AJ120="Meets Expectations",2,AJ120="Low Performer",1)*0.675)+(_xlfn.IFS(AI120="Star Performer",5,AI120="High Performer",4,AI120="Good Performer",3,AI120="Meets Expectations",2,AI120="Low Performer",1)*0.325),_xlfn.IFS(AJ120="Star Performer",5,AJ120="High Performer",4,AJ120="Good Performer",3,AJ120="Meets Expectations",2,AJ120="Low Performer",1))),"")</f>
        <v/>
      </c>
      <c r="AL120" t="str">
        <f t="array" aca="1" ref="AL120" ca="1">IF(    AK120 = "",    "",    IFERROR(        IF(            AND(AH120 &lt;&gt; "New Joinee", AI120 &lt;&gt; "New Joinee", AJ120 &lt;&gt; "New Joinee"),            VLOOKUP(                (                    _xlfn.IFS(                        AJ120 = "Star Performer",                        5,                        AJ120 = "High Performer",                        4,                        AJ120 = "Good Performer",                        3,                        AJ120 = "Meets Expectations",                        2,                        AJ120 = "Low Performer",                        1                    ) * 0.5                ) +                    (                        _xlfn.IFS(                            AI120 = "Star Performer",                            5,                            AI120 = "High Performer",                            4,                            AI120 = "Good Performer",                            3,                            AI120 = "Meets Expectations",                            2,                            AI120 = "Low Performer",                            1                        ) * 0.3                    ) +                    (                        _xlfn.IFS(                            AH120 = "Star Performer",                            5,                            AH120 = "High Performer",                            4,                            AH120 = "Good Performer",                            3,                            AH120 = "Meets Expectations",                            2,                            AH120 = "Low Performer",                            1                        ) * 0.2                    ),                {1,"Low";2,"Medium";4,"High"},                2,                TRUE            ),            IF(                AND(AH120 = "New Joinee", AI120 &lt;&gt; "New Joinee"),                VLOOKUP(                    (                        _xlfn.IFS(                            AJ120 = "Star Performer",                            5,                            AJ120 = "High Performer",                            4,                            AJ120 = "Good Performer",                            3,                            AJ120 = "Meets Expectations",                            2,                            AJ120 = "Low Performer",                            1                        ) * 0.675                    ) +                        (                            _xlfn.IFS(                                AI120 = "Star Performer",                                5,                                AI120 = "High Performer",                                4,                                AI120 = "Good Performer",                                3,                                AI120 = "Meets Expectations",                                2,                                AI120 = "Low Performer",                                1                            ) * 0.325                        ),                    {1,"Low";2,"Medium";4,"High"},                    2,                    TRUE                ),                VLOOKUP(                    _xlfn.IFS(                        AJ120 = "Star Performer",                        5,                        AJ120 = "High Performer",                        4,                        AJ120 = "Good Performer",                        3,                        AJ120 = "Meets Expectations",                        2,                        AJ120 = "Low Performer",                        1                    ),                    {1,"Low";2,"Medium";4,"High"},                    2,                    TRUE                )            )        ),        ""    ))</f>
        <v/>
      </c>
      <c r="AM120" t="str">
        <f t="shared" ca="1" si="1"/>
        <v/>
      </c>
      <c r="AN120" t="s">
        <v>554</v>
      </c>
      <c r="AO120" t="s">
        <v>555</v>
      </c>
      <c r="AP120" t="s">
        <v>555</v>
      </c>
      <c r="AQ120" t="s">
        <v>556</v>
      </c>
      <c r="AR120" t="s">
        <v>557</v>
      </c>
      <c r="AS120" t="s">
        <v>85</v>
      </c>
      <c r="AT120" t="e">
        <f t="array" aca="1" ref="AT120" ca="1">_xlfn.IFS(AS120="Yes","G"&amp;VALUE(RIGHT(I120,1)+1),AS120="No", "NA",AS120="", "")</f>
        <v>#NAME?</v>
      </c>
      <c r="AU120" t="s">
        <v>558</v>
      </c>
      <c r="AV120" t="s">
        <v>85</v>
      </c>
      <c r="AW120" t="s">
        <v>85</v>
      </c>
      <c r="AX120" t="s">
        <v>278</v>
      </c>
      <c r="AY120" t="s">
        <v>92</v>
      </c>
      <c r="AZ120" t="s">
        <v>239</v>
      </c>
      <c r="BA120" t="s">
        <v>172</v>
      </c>
      <c r="BB120" t="s">
        <v>292</v>
      </c>
      <c r="BC120" t="s">
        <v>92</v>
      </c>
      <c r="BD120" t="s">
        <v>172</v>
      </c>
      <c r="BE120" t="s">
        <v>92</v>
      </c>
      <c r="BF120" t="s">
        <v>107</v>
      </c>
    </row>
    <row r="121" spans="1:58">
      <c r="A121" s="27">
        <v>10002486</v>
      </c>
      <c r="B121" s="40" t="s">
        <v>279</v>
      </c>
      <c r="C121" s="28" t="s">
        <v>64</v>
      </c>
      <c r="D121" s="31" t="s">
        <v>759</v>
      </c>
      <c r="E121" s="27" t="s">
        <v>255</v>
      </c>
      <c r="F121">
        <v>10002450</v>
      </c>
      <c r="G121" s="27" t="s">
        <v>541</v>
      </c>
      <c r="H121">
        <v>10002246</v>
      </c>
      <c r="I121" s="27" t="s">
        <v>136</v>
      </c>
      <c r="J121" s="27" t="s">
        <v>562</v>
      </c>
      <c r="K121" s="27" t="s">
        <v>96</v>
      </c>
      <c r="L121" s="28" t="s">
        <v>553</v>
      </c>
      <c r="N121" s="27" t="s">
        <v>588</v>
      </c>
      <c r="Q121" s="27" t="s">
        <v>72</v>
      </c>
      <c r="R121" t="s">
        <v>667</v>
      </c>
      <c r="S121" s="32">
        <v>35039</v>
      </c>
      <c r="T121" s="32">
        <v>44970</v>
      </c>
      <c r="V121" t="s">
        <v>760</v>
      </c>
      <c r="W121" s="30">
        <v>0.6694444444444444</v>
      </c>
      <c r="X121">
        <v>3</v>
      </c>
      <c r="Y121" s="30">
        <v>3.6694444444444443</v>
      </c>
      <c r="Z121" t="s">
        <v>77</v>
      </c>
      <c r="AA121" t="s">
        <v>76</v>
      </c>
      <c r="AB121" t="s">
        <v>77</v>
      </c>
      <c r="AC121" t="s">
        <v>77</v>
      </c>
      <c r="AD121" t="s">
        <v>77</v>
      </c>
      <c r="AE121" t="s">
        <v>77</v>
      </c>
      <c r="AF121" t="s">
        <v>77</v>
      </c>
      <c r="AG121" t="str">
        <f>IFERROR(VLOOKUP(AVERAGE(VLOOKUP(AC121,'[1]Data Validation Reference'!$Y$1:$Z$3,2,FALSE),VLOOKUP(AD121,'[1]Data Validation Reference'!$Y$1:$Z$3,2,FALSE),VLOOKUP(AE121,'[1]Data Validation Reference'!$Y$1:$Z$3,2,FALSE),VLOOKUP(AF121,'[1]Data Validation Reference'!$Y$1:$Z$3,2,FALSE)),{0,"Low";1,"Medium";2,"High"},2,TRUE),"")</f>
        <v>High</v>
      </c>
      <c r="AH121" t="s">
        <v>78</v>
      </c>
      <c r="AI121" t="s">
        <v>78</v>
      </c>
      <c r="AJ121" t="s">
        <v>114</v>
      </c>
      <c r="AK121" t="str">
        <f t="array" aca="1" ref="AK121" ca="1">IFERROR(IF(AND(AH121&lt;&gt;"New Joinee",AI121&lt;&gt;"New Joinee",AJ121&lt;&gt;"New Joinee"),(_xlfn.IFS(AJ121="Star Performer",5,AJ121="High Performer",4,AJ121="Good Performer",3,AJ121="Meets Expectations",2,AJ121="Low Performer",1)*0.5)+(_xlfn.IFS(AI121="Star Performer",5,AI121="High Performer",4,AI121="Good Performer",3,AI121="Meets Expectations",2,AI121="Low Performer",1)*0.3)+(_xlfn.IFS(AH121="Star Performer",5,AH121="High Performer",4,AH121="Good Performer",3,AH121="Meets Expectations",2,AH121="Low Performer",1)*0.2),IF(AND(AH121="New Joinee",AI121&lt;&gt;"New Joinee"),(_xlfn.IFS(AJ121="Star Performer",5,AJ121="High Performer",4,AJ121="Good Performer",3,AJ121="Meets Expectations",2,AJ121="Low Performer",1)*0.675)+(_xlfn.IFS(AI121="Star Performer",5,AI121="High Performer",4,AI121="Good Performer",3,AI121="Meets Expectations",2,AI121="Low Performer",1)*0.325),_xlfn.IFS(AJ121="Star Performer",5,AJ121="High Performer",4,AJ121="Good Performer",3,AJ121="Meets Expectations",2,AJ121="Low Performer",1))),"")</f>
        <v/>
      </c>
      <c r="AL121" t="str">
        <f t="array" aca="1" ref="AL121" ca="1">IF(    AK121 = "",    "",    IFERROR(        IF(            AND(AH121 &lt;&gt; "New Joinee", AI121 &lt;&gt; "New Joinee", AJ121 &lt;&gt; "New Joinee"),            VLOOKUP(                (                    _xlfn.IFS(                        AJ121 = "Star Performer",                        5,                        AJ121 = "High Performer",                        4,                        AJ121 = "Good Performer",                        3,                        AJ121 = "Meets Expectations",                        2,                        AJ121 = "Low Performer",                        1                    ) * 0.5                ) +                    (                        _xlfn.IFS(                            AI121 = "Star Performer",                            5,                            AI121 = "High Performer",                            4,                            AI121 = "Good Performer",                            3,                            AI121 = "Meets Expectations",                            2,                            AI121 = "Low Performer",                            1                        ) * 0.3                    ) +                    (                        _xlfn.IFS(                            AH121 = "Star Performer",                            5,                            AH121 = "High Performer",                            4,                            AH121 = "Good Performer",                            3,                            AH121 = "Meets Expectations",                            2,                            AH121 = "Low Performer",                            1                        ) * 0.2                    ),                {1,"Low";2,"Medium";4,"High"},                2,                TRUE            ),            IF(                AND(AH121 = "New Joinee", AI121 &lt;&gt; "New Joinee"),                VLOOKUP(                    (                        _xlfn.IFS(                            AJ121 = "Star Performer",                            5,                            AJ121 = "High Performer",                            4,                            AJ121 = "Good Performer",                            3,                            AJ121 = "Meets Expectations",                            2,                            AJ121 = "Low Performer",                            1                        ) * 0.675                    ) +                        (                            _xlfn.IFS(                                AI121 = "Star Performer",                                5,                                AI121 = "High Performer",                                4,                                AI121 = "Good Performer",                                3,                                AI121 = "Meets Expectations",                                2,                                AI121 = "Low Performer",                                1                            ) * 0.325                        ),                    {1,"Low";2,"Medium";4,"High"},                    2,                    TRUE                ),                VLOOKUP(                    _xlfn.IFS(                        AJ121 = "Star Performer",                        5,                        AJ121 = "High Performer",                        4,                        AJ121 = "Good Performer",                        3,                        AJ121 = "Meets Expectations",                        2,                        AJ121 = "Low Performer",                        1                    ),                    {1,"Low";2,"Medium";4,"High"},                    2,                    TRUE                )            )        ),        ""    ))</f>
        <v/>
      </c>
      <c r="AM121" t="str">
        <f t="shared" ca="1" si="1"/>
        <v/>
      </c>
      <c r="AN121" t="s">
        <v>554</v>
      </c>
      <c r="AO121" t="s">
        <v>555</v>
      </c>
      <c r="AP121" t="s">
        <v>555</v>
      </c>
      <c r="AQ121" t="s">
        <v>556</v>
      </c>
      <c r="AR121" t="s">
        <v>557</v>
      </c>
      <c r="AS121" t="s">
        <v>85</v>
      </c>
      <c r="AT121" t="e">
        <f t="array" aca="1" ref="AT121" ca="1">_xlfn.IFS(AS121="Yes","G"&amp;VALUE(RIGHT(I121,1)+1),AS121="No", "NA",AS121="", "")</f>
        <v>#NAME?</v>
      </c>
      <c r="AU121" t="s">
        <v>558</v>
      </c>
      <c r="AV121" t="s">
        <v>85</v>
      </c>
      <c r="AW121" t="s">
        <v>85</v>
      </c>
      <c r="AX121" t="s">
        <v>118</v>
      </c>
      <c r="AY121" t="s">
        <v>92</v>
      </c>
      <c r="AZ121" t="s">
        <v>106</v>
      </c>
      <c r="BA121" t="s">
        <v>599</v>
      </c>
      <c r="BB121" t="s">
        <v>132</v>
      </c>
      <c r="BC121" t="s">
        <v>92</v>
      </c>
      <c r="BD121" t="s">
        <v>599</v>
      </c>
      <c r="BE121" t="s">
        <v>92</v>
      </c>
      <c r="BF121" t="s">
        <v>273</v>
      </c>
    </row>
    <row r="122" spans="1:58">
      <c r="A122" s="27">
        <v>10002354</v>
      </c>
      <c r="B122" s="27" t="s">
        <v>761</v>
      </c>
      <c r="C122" s="25" t="s">
        <v>64</v>
      </c>
      <c r="D122" s="31" t="s">
        <v>762</v>
      </c>
      <c r="E122" s="27" t="s">
        <v>195</v>
      </c>
      <c r="F122">
        <v>10002528</v>
      </c>
      <c r="G122" s="27" t="s">
        <v>541</v>
      </c>
      <c r="H122">
        <v>10002246</v>
      </c>
      <c r="I122" s="27" t="s">
        <v>136</v>
      </c>
      <c r="J122" s="27" t="s">
        <v>137</v>
      </c>
      <c r="K122" s="27" t="s">
        <v>96</v>
      </c>
      <c r="L122" s="28" t="s">
        <v>553</v>
      </c>
      <c r="N122" s="33" t="s">
        <v>623</v>
      </c>
      <c r="Q122" s="27" t="s">
        <v>72</v>
      </c>
      <c r="R122" t="s">
        <v>543</v>
      </c>
      <c r="S122" s="32">
        <v>30128</v>
      </c>
      <c r="T122" s="32">
        <v>44470</v>
      </c>
      <c r="V122" t="s">
        <v>763</v>
      </c>
      <c r="W122" s="30">
        <v>2.036111111111111</v>
      </c>
      <c r="X122">
        <v>12.9</v>
      </c>
      <c r="Y122" s="30">
        <v>14.936111111111112</v>
      </c>
      <c r="Z122" t="s">
        <v>76</v>
      </c>
      <c r="AA122" t="s">
        <v>76</v>
      </c>
      <c r="AB122" t="s">
        <v>76</v>
      </c>
      <c r="AC122" t="s">
        <v>77</v>
      </c>
      <c r="AD122" t="s">
        <v>77</v>
      </c>
      <c r="AE122" t="s">
        <v>77</v>
      </c>
      <c r="AF122" t="s">
        <v>77</v>
      </c>
      <c r="AG122" t="str">
        <f>IFERROR(VLOOKUP(AVERAGE(VLOOKUP(AC122,'[1]Data Validation Reference'!$Y$1:$Z$3,2,FALSE),VLOOKUP(AD122,'[1]Data Validation Reference'!$Y$1:$Z$3,2,FALSE),VLOOKUP(AE122,'[1]Data Validation Reference'!$Y$1:$Z$3,2,FALSE),VLOOKUP(AF122,'[1]Data Validation Reference'!$Y$1:$Z$3,2,FALSE)),{0,"Low";1,"Medium";2,"High"},2,TRUE),"")</f>
        <v>High</v>
      </c>
      <c r="AH122" t="s">
        <v>78</v>
      </c>
      <c r="AI122" t="s">
        <v>78</v>
      </c>
      <c r="AJ122" t="s">
        <v>79</v>
      </c>
      <c r="AK122" t="str">
        <f t="array" aca="1" ref="AK122" ca="1">IFERROR(IF(AND(AH122&lt;&gt;"New Joinee",AI122&lt;&gt;"New Joinee",AJ122&lt;&gt;"New Joinee"),(_xlfn.IFS(AJ122="Star Performer",5,AJ122="High Performer",4,AJ122="Good Performer",3,AJ122="Meets Expectations",2,AJ122="Low Performer",1)*0.5)+(_xlfn.IFS(AI122="Star Performer",5,AI122="High Performer",4,AI122="Good Performer",3,AI122="Meets Expectations",2,AI122="Low Performer",1)*0.3)+(_xlfn.IFS(AH122="Star Performer",5,AH122="High Performer",4,AH122="Good Performer",3,AH122="Meets Expectations",2,AH122="Low Performer",1)*0.2),IF(AND(AH122="New Joinee",AI122&lt;&gt;"New Joinee"),(_xlfn.IFS(AJ122="Star Performer",5,AJ122="High Performer",4,AJ122="Good Performer",3,AJ122="Meets Expectations",2,AJ122="Low Performer",1)*0.675)+(_xlfn.IFS(AI122="Star Performer",5,AI122="High Performer",4,AI122="Good Performer",3,AI122="Meets Expectations",2,AI122="Low Performer",1)*0.325),_xlfn.IFS(AJ122="Star Performer",5,AJ122="High Performer",4,AJ122="Good Performer",3,AJ122="Meets Expectations",2,AJ122="Low Performer",1))),"")</f>
        <v/>
      </c>
      <c r="AL122" t="str">
        <f t="array" aca="1" ref="AL122" ca="1">IF(    AK122 = "",    "",    IFERROR(        IF(            AND(AH122 &lt;&gt; "New Joinee", AI122 &lt;&gt; "New Joinee", AJ122 &lt;&gt; "New Joinee"),            VLOOKUP(                (                    _xlfn.IFS(                        AJ122 = "Star Performer",                        5,                        AJ122 = "High Performer",                        4,                        AJ122 = "Good Performer",                        3,                        AJ122 = "Meets Expectations",                        2,                        AJ122 = "Low Performer",                        1                    ) * 0.5                ) +                    (                        _xlfn.IFS(                            AI122 = "Star Performer",                            5,                            AI122 = "High Performer",                            4,                            AI122 = "Good Performer",                            3,                            AI122 = "Meets Expectations",                            2,                            AI122 = "Low Performer",                            1                        ) * 0.3                    ) +                    (                        _xlfn.IFS(                            AH122 = "Star Performer",                            5,                            AH122 = "High Performer",                            4,                            AH122 = "Good Performer",                            3,                            AH122 = "Meets Expectations",                            2,                            AH122 = "Low Performer",                            1                        ) * 0.2                    ),                {1,"Low";2,"Medium";4,"High"},                2,                TRUE            ),            IF(                AND(AH122 = "New Joinee", AI122 &lt;&gt; "New Joinee"),                VLOOKUP(                    (                        _xlfn.IFS(                            AJ122 = "Star Performer",                            5,                            AJ122 = "High Performer",                            4,                            AJ122 = "Good Performer",                            3,                            AJ122 = "Meets Expectations",                            2,                            AJ122 = "Low Performer",                            1                        ) * 0.675                    ) +                        (                            _xlfn.IFS(                                AI122 = "Star Performer",                                5,                                AI122 = "High Performer",                                4,                                AI122 = "Good Performer",                                3,                                AI122 = "Meets Expectations",                                2,                                AI122 = "Low Performer",                                1                            ) * 0.325                        ),                    {1,"Low";2,"Medium";4,"High"},                    2,                    TRUE                ),                VLOOKUP(                    _xlfn.IFS(                        AJ122 = "Star Performer",                        5,                        AJ122 = "High Performer",                        4,                        AJ122 = "Good Performer",                        3,                        AJ122 = "Meets Expectations",                        2,                        AJ122 = "Low Performer",                        1                    ),                    {1,"Low";2,"Medium";4,"High"},                    2,                    TRUE                )            )        ),        ""    ))</f>
        <v/>
      </c>
      <c r="AM122" t="str">
        <f t="shared" ca="1" si="1"/>
        <v/>
      </c>
      <c r="AN122" t="s">
        <v>554</v>
      </c>
      <c r="AO122" t="s">
        <v>555</v>
      </c>
      <c r="AP122" t="s">
        <v>555</v>
      </c>
      <c r="AQ122" t="s">
        <v>556</v>
      </c>
      <c r="AR122" t="s">
        <v>557</v>
      </c>
      <c r="AS122" t="s">
        <v>85</v>
      </c>
      <c r="AT122" t="e">
        <f t="array" aca="1" ref="AT122" ca="1">_xlfn.IFS(AS122="Yes","G"&amp;VALUE(RIGHT(I122,1)+1),AS122="No", "NA",AS122="", "")</f>
        <v>#NAME?</v>
      </c>
      <c r="AU122" t="s">
        <v>558</v>
      </c>
      <c r="AV122" t="s">
        <v>85</v>
      </c>
      <c r="AW122" t="s">
        <v>85</v>
      </c>
      <c r="AX122" t="s">
        <v>278</v>
      </c>
      <c r="AY122" t="s">
        <v>92</v>
      </c>
      <c r="AZ122" t="s">
        <v>711</v>
      </c>
      <c r="BA122" t="s">
        <v>602</v>
      </c>
      <c r="BB122" t="s">
        <v>321</v>
      </c>
      <c r="BC122" t="s">
        <v>92</v>
      </c>
      <c r="BD122" t="s">
        <v>602</v>
      </c>
      <c r="BE122" t="s">
        <v>92</v>
      </c>
      <c r="BF122" t="s">
        <v>230</v>
      </c>
    </row>
    <row r="123" spans="1:58">
      <c r="A123" s="27">
        <v>10002477</v>
      </c>
      <c r="B123" s="40" t="s">
        <v>552</v>
      </c>
      <c r="C123" s="28" t="s">
        <v>64</v>
      </c>
      <c r="D123" s="31" t="s">
        <v>764</v>
      </c>
      <c r="E123" s="27" t="s">
        <v>699</v>
      </c>
      <c r="F123">
        <v>10002186</v>
      </c>
      <c r="G123" s="27" t="s">
        <v>541</v>
      </c>
      <c r="H123">
        <v>10002246</v>
      </c>
      <c r="I123" s="27" t="s">
        <v>136</v>
      </c>
      <c r="J123" s="27" t="s">
        <v>562</v>
      </c>
      <c r="K123" s="27" t="s">
        <v>96</v>
      </c>
      <c r="L123" s="28" t="s">
        <v>553</v>
      </c>
      <c r="N123" s="33" t="s">
        <v>478</v>
      </c>
      <c r="Q123" s="27" t="s">
        <v>72</v>
      </c>
      <c r="R123" t="s">
        <v>765</v>
      </c>
      <c r="S123" s="32">
        <v>35525</v>
      </c>
      <c r="T123" s="32">
        <v>44935</v>
      </c>
      <c r="V123" t="s">
        <v>766</v>
      </c>
      <c r="W123" s="30">
        <v>0.76388888888888884</v>
      </c>
      <c r="X123">
        <v>3</v>
      </c>
      <c r="Y123" s="30">
        <v>3.7638888888888888</v>
      </c>
      <c r="Z123" t="s">
        <v>77</v>
      </c>
      <c r="AA123" t="s">
        <v>76</v>
      </c>
      <c r="AB123" t="s">
        <v>77</v>
      </c>
      <c r="AC123" t="s">
        <v>75</v>
      </c>
      <c r="AD123" t="s">
        <v>77</v>
      </c>
      <c r="AE123" t="s">
        <v>77</v>
      </c>
      <c r="AF123" t="s">
        <v>77</v>
      </c>
      <c r="AG123" t="str">
        <f>IFERROR(VLOOKUP(AVERAGE(VLOOKUP(AC123,'[1]Data Validation Reference'!$Y$1:$Z$3,2,FALSE),VLOOKUP(AD123,'[1]Data Validation Reference'!$Y$1:$Z$3,2,FALSE),VLOOKUP(AE123,'[1]Data Validation Reference'!$Y$1:$Z$3,2,FALSE),VLOOKUP(AF123,'[1]Data Validation Reference'!$Y$1:$Z$3,2,FALSE)),{0,"Low";1,"Medium";2,"High"},2,TRUE),"")</f>
        <v>High</v>
      </c>
      <c r="AH123" t="s">
        <v>78</v>
      </c>
      <c r="AI123" t="s">
        <v>78</v>
      </c>
      <c r="AJ123" t="s">
        <v>211</v>
      </c>
      <c r="AK123" t="str">
        <f t="array" aca="1" ref="AK123" ca="1">IFERROR(IF(AND(AH123&lt;&gt;"New Joinee",AI123&lt;&gt;"New Joinee",AJ123&lt;&gt;"New Joinee"),(_xlfn.IFS(AJ123="Star Performer",5,AJ123="High Performer",4,AJ123="Good Performer",3,AJ123="Meets Expectations",2,AJ123="Low Performer",1)*0.5)+(_xlfn.IFS(AI123="Star Performer",5,AI123="High Performer",4,AI123="Good Performer",3,AI123="Meets Expectations",2,AI123="Low Performer",1)*0.3)+(_xlfn.IFS(AH123="Star Performer",5,AH123="High Performer",4,AH123="Good Performer",3,AH123="Meets Expectations",2,AH123="Low Performer",1)*0.2),IF(AND(AH123="New Joinee",AI123&lt;&gt;"New Joinee"),(_xlfn.IFS(AJ123="Star Performer",5,AJ123="High Performer",4,AJ123="Good Performer",3,AJ123="Meets Expectations",2,AJ123="Low Performer",1)*0.675)+(_xlfn.IFS(AI123="Star Performer",5,AI123="High Performer",4,AI123="Good Performer",3,AI123="Meets Expectations",2,AI123="Low Performer",1)*0.325),_xlfn.IFS(AJ123="Star Performer",5,AJ123="High Performer",4,AJ123="Good Performer",3,AJ123="Meets Expectations",2,AJ123="Low Performer",1))),"")</f>
        <v/>
      </c>
      <c r="AL123" t="str">
        <f t="array" aca="1" ref="AL123" ca="1">IF(    AK123 = "",    "",    IFERROR(        IF(            AND(AH123 &lt;&gt; "New Joinee", AI123 &lt;&gt; "New Joinee", AJ123 &lt;&gt; "New Joinee"),            VLOOKUP(                (                    _xlfn.IFS(                        AJ123 = "Star Performer",                        5,                        AJ123 = "High Performer",                        4,                        AJ123 = "Good Performer",                        3,                        AJ123 = "Meets Expectations",                        2,                        AJ123 = "Low Performer",                        1                    ) * 0.5                ) +                    (                        _xlfn.IFS(                            AI123 = "Star Performer",                            5,                            AI123 = "High Performer",                            4,                            AI123 = "Good Performer",                            3,                            AI123 = "Meets Expectations",                            2,                            AI123 = "Low Performer",                            1                        ) * 0.3                    ) +                    (                        _xlfn.IFS(                            AH123 = "Star Performer",                            5,                            AH123 = "High Performer",                            4,                            AH123 = "Good Performer",                            3,                            AH123 = "Meets Expectations",                            2,                            AH123 = "Low Performer",                            1                        ) * 0.2                    ),                {1,"Low";2,"Medium";4,"High"},                2,                TRUE            ),            IF(                AND(AH123 = "New Joinee", AI123 &lt;&gt; "New Joinee"),                VLOOKUP(                    (                        _xlfn.IFS(                            AJ123 = "Star Performer",                            5,                            AJ123 = "High Performer",                            4,                            AJ123 = "Good Performer",                            3,                            AJ123 = "Meets Expectations",                            2,                            AJ123 = "Low Performer",                            1                        ) * 0.675                    ) +                        (                            _xlfn.IFS(                                AI123 = "Star Performer",                                5,                                AI123 = "High Performer",                                4,                                AI123 = "Good Performer",                                3,                                AI123 = "Meets Expectations",                                2,                                AI123 = "Low Performer",                                1                            ) * 0.325                        ),                    {1,"Low";2,"Medium";4,"High"},                    2,                    TRUE                ),                VLOOKUP(                    _xlfn.IFS(                        AJ123 = "Star Performer",                        5,                        AJ123 = "High Performer",                        4,                        AJ123 = "Good Performer",                        3,                        AJ123 = "Meets Expectations",                        2,                        AJ123 = "Low Performer",                        1                    ),                    {1,"Low";2,"Medium";4,"High"},                    2,                    TRUE                )            )        ),        ""    ))</f>
        <v/>
      </c>
      <c r="AM123" t="str">
        <f t="shared" ca="1" si="1"/>
        <v/>
      </c>
      <c r="AN123" t="s">
        <v>554</v>
      </c>
      <c r="AO123" t="s">
        <v>555</v>
      </c>
      <c r="AP123" t="s">
        <v>555</v>
      </c>
      <c r="AQ123" t="s">
        <v>556</v>
      </c>
      <c r="AR123" t="s">
        <v>557</v>
      </c>
      <c r="AS123" t="s">
        <v>85</v>
      </c>
      <c r="AT123" t="e">
        <f t="array" aca="1" ref="AT123" ca="1">_xlfn.IFS(AS123="Yes","G"&amp;VALUE(RIGHT(I123,1)+1),AS123="No", "NA",AS123="", "")</f>
        <v>#NAME?</v>
      </c>
      <c r="AU123" t="s">
        <v>558</v>
      </c>
      <c r="AV123" t="s">
        <v>85</v>
      </c>
      <c r="AW123" t="s">
        <v>85</v>
      </c>
      <c r="AX123" t="s">
        <v>329</v>
      </c>
      <c r="AY123" t="s">
        <v>92</v>
      </c>
      <c r="AZ123" t="s">
        <v>106</v>
      </c>
      <c r="BA123" t="s">
        <v>631</v>
      </c>
      <c r="BB123" t="s">
        <v>332</v>
      </c>
      <c r="BC123" t="s">
        <v>92</v>
      </c>
      <c r="BD123" t="s">
        <v>631</v>
      </c>
      <c r="BE123" t="s">
        <v>92</v>
      </c>
      <c r="BF123" t="s">
        <v>241</v>
      </c>
    </row>
    <row r="124" spans="1:58">
      <c r="A124" s="27">
        <v>10002507</v>
      </c>
      <c r="B124" s="27" t="s">
        <v>767</v>
      </c>
      <c r="C124" s="28" t="s">
        <v>64</v>
      </c>
      <c r="D124" s="31" t="s">
        <v>768</v>
      </c>
      <c r="E124" s="27" t="s">
        <v>769</v>
      </c>
      <c r="F124">
        <v>10002559</v>
      </c>
      <c r="G124" s="27" t="s">
        <v>770</v>
      </c>
      <c r="H124">
        <v>10002531</v>
      </c>
      <c r="I124" s="27" t="s">
        <v>199</v>
      </c>
      <c r="J124" s="27" t="s">
        <v>185</v>
      </c>
      <c r="K124" s="27" t="s">
        <v>96</v>
      </c>
      <c r="L124" s="28" t="s">
        <v>771</v>
      </c>
      <c r="N124" s="27" t="s">
        <v>71</v>
      </c>
      <c r="Q124" s="27" t="s">
        <v>72</v>
      </c>
      <c r="R124" t="s">
        <v>772</v>
      </c>
      <c r="S124" s="32">
        <v>29047</v>
      </c>
      <c r="T124" s="32">
        <v>45033</v>
      </c>
      <c r="U124" t="s">
        <v>178</v>
      </c>
      <c r="V124" t="s">
        <v>773</v>
      </c>
      <c r="W124" s="30">
        <v>0.49166666666666664</v>
      </c>
      <c r="X124">
        <v>19</v>
      </c>
      <c r="Y124" s="30">
        <v>19.491666666666667</v>
      </c>
      <c r="Z124" t="s">
        <v>77</v>
      </c>
      <c r="AA124" t="s">
        <v>76</v>
      </c>
      <c r="AB124" t="s">
        <v>75</v>
      </c>
      <c r="AC124" t="s">
        <v>77</v>
      </c>
      <c r="AD124" t="s">
        <v>75</v>
      </c>
      <c r="AE124" t="s">
        <v>77</v>
      </c>
      <c r="AF124" t="s">
        <v>76</v>
      </c>
      <c r="AG124" t="str">
        <f>IFERROR(VLOOKUP(AVERAGE(VLOOKUP(AC124,'[1]Data Validation Reference'!$Y$1:$Z$3,2,FALSE),VLOOKUP(AD124,'[1]Data Validation Reference'!$Y$1:$Z$3,2,FALSE),VLOOKUP(AE124,'[1]Data Validation Reference'!$Y$1:$Z$3,2,FALSE),VLOOKUP(AF124,'[1]Data Validation Reference'!$Y$1:$Z$3,2,FALSE)),{0,"Low";1,"Medium";2,"High"},2,TRUE),"")</f>
        <v>High</v>
      </c>
      <c r="AH124" t="s">
        <v>78</v>
      </c>
      <c r="AI124" t="s">
        <v>78</v>
      </c>
      <c r="AJ124" t="s">
        <v>79</v>
      </c>
      <c r="AK124" t="str">
        <f t="array" aca="1" ref="AK124" ca="1">IFERROR(IF(AND(AH124&lt;&gt;"New Joinee",AI124&lt;&gt;"New Joinee",AJ124&lt;&gt;"New Joinee"),(_xlfn.IFS(AJ124="Star Performer",5,AJ124="High Performer",4,AJ124="Good Performer",3,AJ124="Meets Expectations",2,AJ124="Low Performer",1)*0.5)+(_xlfn.IFS(AI124="Star Performer",5,AI124="High Performer",4,AI124="Good Performer",3,AI124="Meets Expectations",2,AI124="Low Performer",1)*0.3)+(_xlfn.IFS(AH124="Star Performer",5,AH124="High Performer",4,AH124="Good Performer",3,AH124="Meets Expectations",2,AH124="Low Performer",1)*0.2),IF(AND(AH124="New Joinee",AI124&lt;&gt;"New Joinee"),(_xlfn.IFS(AJ124="Star Performer",5,AJ124="High Performer",4,AJ124="Good Performer",3,AJ124="Meets Expectations",2,AJ124="Low Performer",1)*0.675)+(_xlfn.IFS(AI124="Star Performer",5,AI124="High Performer",4,AI124="Good Performer",3,AI124="Meets Expectations",2,AI124="Low Performer",1)*0.325),_xlfn.IFS(AJ124="Star Performer",5,AJ124="High Performer",4,AJ124="Good Performer",3,AJ124="Meets Expectations",2,AJ124="Low Performer",1))),"")</f>
        <v/>
      </c>
      <c r="AL124" t="str">
        <f t="array" aca="1" ref="AL124" ca="1">IF(    AK124 = "",    "",    IFERROR(        IF(            AND(AH124 &lt;&gt; "New Joinee", AI124 &lt;&gt; "New Joinee", AJ124 &lt;&gt; "New Joinee"),            VLOOKUP(                (                    _xlfn.IFS(                        AJ124 = "Star Performer",                        5,                        AJ124 = "High Performer",                        4,                        AJ124 = "Good Performer",                        3,                        AJ124 = "Meets Expectations",                        2,                        AJ124 = "Low Performer",                        1                    ) * 0.5                ) +                    (                        _xlfn.IFS(                            AI124 = "Star Performer",                            5,                            AI124 = "High Performer",                            4,                            AI124 = "Good Performer",                            3,                            AI124 = "Meets Expectations",                            2,                            AI124 = "Low Performer",                            1                        ) * 0.3                    ) +                    (                        _xlfn.IFS(                            AH124 = "Star Performer",                            5,                            AH124 = "High Performer",                            4,                            AH124 = "Good Performer",                            3,                            AH124 = "Meets Expectations",                            2,                            AH124 = "Low Performer",                            1                        ) * 0.2                    ),                {1,"Low";2,"Medium";4,"High"},                2,                TRUE            ),            IF(                AND(AH124 = "New Joinee", AI124 &lt;&gt; "New Joinee"),                VLOOKUP(                    (                        _xlfn.IFS(                            AJ124 = "Star Performer",                            5,                            AJ124 = "High Performer",                            4,                            AJ124 = "Good Performer",                            3,                            AJ124 = "Meets Expectations",                            2,                            AJ124 = "Low Performer",                            1                        ) * 0.675                    ) +                        (                            _xlfn.IFS(                                AI124 = "Star Performer",                                5,                                AI124 = "High Performer",                                4,                                AI124 = "Good Performer",                                3,                                AI124 = "Meets Expectations",                                2,                                AI124 = "Low Performer",                                1                            ) * 0.325                        ),                    {1,"Low";2,"Medium";4,"High"},                    2,                    TRUE                ),                VLOOKUP(                    _xlfn.IFS(                        AJ124 = "Star Performer",                        5,                        AJ124 = "High Performer",                        4,                        AJ124 = "Good Performer",                        3,                        AJ124 = "Meets Expectations",                        2,                        AJ124 = "Low Performer",                        1                    ),                    {1,"Low";2,"Medium";4,"High"},                    2,                    TRUE                )            )        ),        ""    ))</f>
        <v/>
      </c>
      <c r="AM124" t="str">
        <f t="shared" ca="1" si="1"/>
        <v/>
      </c>
      <c r="AN124" t="s">
        <v>774</v>
      </c>
      <c r="AO124" t="s">
        <v>373</v>
      </c>
      <c r="AP124" t="s">
        <v>373</v>
      </c>
      <c r="AQ124" t="s">
        <v>775</v>
      </c>
      <c r="AR124" t="s">
        <v>202</v>
      </c>
      <c r="AS124" t="s">
        <v>85</v>
      </c>
      <c r="AT124" t="e">
        <f t="array" aca="1" ref="AT124" ca="1">_xlfn.IFS(AS124="Yes","G"&amp;VALUE(RIGHT(I124,1)+1),AS124="No", "NA",AS124="", "")</f>
        <v>#NAME?</v>
      </c>
      <c r="AV124" t="s">
        <v>85</v>
      </c>
      <c r="AX124" t="s">
        <v>137</v>
      </c>
      <c r="AY124" t="s">
        <v>92</v>
      </c>
      <c r="AZ124" t="s">
        <v>575</v>
      </c>
      <c r="BA124" t="s">
        <v>646</v>
      </c>
      <c r="BB124" t="s">
        <v>188</v>
      </c>
      <c r="BC124" t="s">
        <v>91</v>
      </c>
      <c r="BD124" t="s">
        <v>646</v>
      </c>
      <c r="BE124" t="s">
        <v>92</v>
      </c>
      <c r="BF124" t="s">
        <v>218</v>
      </c>
    </row>
    <row r="125" spans="1:58">
      <c r="A125" s="27">
        <v>10002377</v>
      </c>
      <c r="B125" s="27" t="s">
        <v>776</v>
      </c>
      <c r="C125" s="28" t="s">
        <v>64</v>
      </c>
      <c r="D125" s="31" t="s">
        <v>777</v>
      </c>
      <c r="E125" s="27" t="s">
        <v>769</v>
      </c>
      <c r="F125">
        <v>10002559</v>
      </c>
      <c r="G125" s="27" t="s">
        <v>770</v>
      </c>
      <c r="H125">
        <v>10002531</v>
      </c>
      <c r="I125" s="27" t="s">
        <v>199</v>
      </c>
      <c r="J125" s="27" t="s">
        <v>185</v>
      </c>
      <c r="K125" s="27" t="s">
        <v>96</v>
      </c>
      <c r="L125" s="28" t="s">
        <v>771</v>
      </c>
      <c r="N125" s="27" t="s">
        <v>71</v>
      </c>
      <c r="Q125" s="27" t="s">
        <v>72</v>
      </c>
      <c r="R125" t="s">
        <v>778</v>
      </c>
      <c r="S125" s="32">
        <v>30116</v>
      </c>
      <c r="T125" s="32">
        <v>44593</v>
      </c>
      <c r="V125" t="s">
        <v>81</v>
      </c>
      <c r="W125" s="30">
        <v>1.7027777777777777</v>
      </c>
      <c r="X125">
        <v>1.2</v>
      </c>
      <c r="Y125" s="30">
        <v>2.9027777777777777</v>
      </c>
      <c r="Z125" t="s">
        <v>77</v>
      </c>
      <c r="AA125" t="s">
        <v>77</v>
      </c>
      <c r="AB125" t="s">
        <v>77</v>
      </c>
      <c r="AC125" t="s">
        <v>77</v>
      </c>
      <c r="AD125" t="s">
        <v>77</v>
      </c>
      <c r="AE125" t="s">
        <v>77</v>
      </c>
      <c r="AF125" t="s">
        <v>77</v>
      </c>
      <c r="AG125" t="str">
        <f>IFERROR(VLOOKUP(AVERAGE(VLOOKUP(AC125,'[1]Data Validation Reference'!$Y$1:$Z$3,2,FALSE),VLOOKUP(AD125,'[1]Data Validation Reference'!$Y$1:$Z$3,2,FALSE),VLOOKUP(AE125,'[1]Data Validation Reference'!$Y$1:$Z$3,2,FALSE),VLOOKUP(AF125,'[1]Data Validation Reference'!$Y$1:$Z$3,2,FALSE)),{0,"Low";1,"Medium";2,"High"},2,TRUE),"")</f>
        <v>High</v>
      </c>
      <c r="AH125" t="s">
        <v>78</v>
      </c>
      <c r="AI125" t="s">
        <v>78</v>
      </c>
      <c r="AJ125" t="s">
        <v>100</v>
      </c>
      <c r="AK125" t="str">
        <f t="array" aca="1" ref="AK125" ca="1">IFERROR(IF(AND(AH125&lt;&gt;"New Joinee",AI125&lt;&gt;"New Joinee",AJ125&lt;&gt;"New Joinee"),(_xlfn.IFS(AJ125="Star Performer",5,AJ125="High Performer",4,AJ125="Good Performer",3,AJ125="Meets Expectations",2,AJ125="Low Performer",1)*0.5)+(_xlfn.IFS(AI125="Star Performer",5,AI125="High Performer",4,AI125="Good Performer",3,AI125="Meets Expectations",2,AI125="Low Performer",1)*0.3)+(_xlfn.IFS(AH125="Star Performer",5,AH125="High Performer",4,AH125="Good Performer",3,AH125="Meets Expectations",2,AH125="Low Performer",1)*0.2),IF(AND(AH125="New Joinee",AI125&lt;&gt;"New Joinee"),(_xlfn.IFS(AJ125="Star Performer",5,AJ125="High Performer",4,AJ125="Good Performer",3,AJ125="Meets Expectations",2,AJ125="Low Performer",1)*0.675)+(_xlfn.IFS(AI125="Star Performer",5,AI125="High Performer",4,AI125="Good Performer",3,AI125="Meets Expectations",2,AI125="Low Performer",1)*0.325),_xlfn.IFS(AJ125="Star Performer",5,AJ125="High Performer",4,AJ125="Good Performer",3,AJ125="Meets Expectations",2,AJ125="Low Performer",1))),"")</f>
        <v/>
      </c>
      <c r="AL125" t="str">
        <f t="array" aca="1" ref="AL125" ca="1">IF(    AK125 = "",    "",    IFERROR(        IF(            AND(AH125 &lt;&gt; "New Joinee", AI125 &lt;&gt; "New Joinee", AJ125 &lt;&gt; "New Joinee"),            VLOOKUP(                (                    _xlfn.IFS(                        AJ125 = "Star Performer",                        5,                        AJ125 = "High Performer",                        4,                        AJ125 = "Good Performer",                        3,                        AJ125 = "Meets Expectations",                        2,                        AJ125 = "Low Performer",                        1                    ) * 0.5                ) +                    (                        _xlfn.IFS(                            AI125 = "Star Performer",                            5,                            AI125 = "High Performer",                            4,                            AI125 = "Good Performer",                            3,                            AI125 = "Meets Expectations",                            2,                            AI125 = "Low Performer",                            1                        ) * 0.3                    ) +                    (                        _xlfn.IFS(                            AH125 = "Star Performer",                            5,                            AH125 = "High Performer",                            4,                            AH125 = "Good Performer",                            3,                            AH125 = "Meets Expectations",                            2,                            AH125 = "Low Performer",                            1                        ) * 0.2                    ),                {1,"Low";2,"Medium";4,"High"},                2,                TRUE            ),            IF(                AND(AH125 = "New Joinee", AI125 &lt;&gt; "New Joinee"),                VLOOKUP(                    (                        _xlfn.IFS(                            AJ125 = "Star Performer",                            5,                            AJ125 = "High Performer",                            4,                            AJ125 = "Good Performer",                            3,                            AJ125 = "Meets Expectations",                            2,                            AJ125 = "Low Performer",                            1                        ) * 0.675                    ) +                        (                            _xlfn.IFS(                                AI125 = "Star Performer",                                5,                                AI125 = "High Performer",                                4,                                AI125 = "Good Performer",                                3,                                AI125 = "Meets Expectations",                                2,                                AI125 = "Low Performer",                                1                            ) * 0.325                        ),                    {1,"Low";2,"Medium";4,"High"},                    2,                    TRUE                ),                VLOOKUP(                    _xlfn.IFS(                        AJ125 = "Star Performer",                        5,                        AJ125 = "High Performer",                        4,                        AJ125 = "Good Performer",                        3,                        AJ125 = "Meets Expectations",                        2,                        AJ125 = "Low Performer",                        1                    ),                    {1,"Low";2,"Medium";4,"High"},                    2,                    TRUE                )            )        ),        ""    ))</f>
        <v/>
      </c>
      <c r="AM125" t="str">
        <f t="shared" ca="1" si="1"/>
        <v/>
      </c>
      <c r="AN125" t="s">
        <v>779</v>
      </c>
      <c r="AO125" t="s">
        <v>780</v>
      </c>
      <c r="AP125" t="s">
        <v>373</v>
      </c>
      <c r="AQ125" t="s">
        <v>781</v>
      </c>
      <c r="AR125" t="s">
        <v>782</v>
      </c>
      <c r="AS125" t="s">
        <v>85</v>
      </c>
      <c r="AT125" t="e">
        <f t="array" aca="1" ref="AT125" ca="1">_xlfn.IFS(AS125="Yes","G"&amp;VALUE(RIGHT(I125,1)+1),AS125="No", "NA",AS125="", "")</f>
        <v>#NAME?</v>
      </c>
      <c r="AV125" t="s">
        <v>85</v>
      </c>
      <c r="AX125" t="s">
        <v>118</v>
      </c>
      <c r="AY125" t="s">
        <v>92</v>
      </c>
      <c r="AZ125" t="s">
        <v>287</v>
      </c>
      <c r="BA125" t="s">
        <v>321</v>
      </c>
      <c r="BB125" t="s">
        <v>283</v>
      </c>
      <c r="BC125" t="s">
        <v>92</v>
      </c>
      <c r="BD125" t="s">
        <v>321</v>
      </c>
      <c r="BE125" t="s">
        <v>92</v>
      </c>
      <c r="BF125" t="s">
        <v>443</v>
      </c>
    </row>
    <row r="126" spans="1:58">
      <c r="A126" s="27">
        <v>10002457</v>
      </c>
      <c r="B126" s="27" t="s">
        <v>783</v>
      </c>
      <c r="C126" s="25" t="s">
        <v>134</v>
      </c>
      <c r="D126" s="31" t="s">
        <v>784</v>
      </c>
      <c r="E126" s="27" t="s">
        <v>769</v>
      </c>
      <c r="F126">
        <v>10002559</v>
      </c>
      <c r="G126" s="27" t="s">
        <v>770</v>
      </c>
      <c r="H126">
        <v>10002531</v>
      </c>
      <c r="I126" s="27" t="s">
        <v>176</v>
      </c>
      <c r="J126" s="27" t="s">
        <v>118</v>
      </c>
      <c r="K126" s="27" t="s">
        <v>96</v>
      </c>
      <c r="L126" s="28" t="s">
        <v>771</v>
      </c>
      <c r="N126" s="27" t="s">
        <v>71</v>
      </c>
      <c r="Q126" s="27" t="s">
        <v>72</v>
      </c>
      <c r="R126" t="s">
        <v>785</v>
      </c>
      <c r="S126" s="32">
        <v>33911</v>
      </c>
      <c r="T126" s="32">
        <v>44866</v>
      </c>
      <c r="V126" t="s">
        <v>786</v>
      </c>
      <c r="W126" s="30">
        <v>0.95277777777777772</v>
      </c>
      <c r="X126">
        <v>8</v>
      </c>
      <c r="Y126" s="30">
        <v>8.9527777777777775</v>
      </c>
      <c r="Z126" t="s">
        <v>77</v>
      </c>
      <c r="AA126" t="s">
        <v>76</v>
      </c>
      <c r="AB126" t="s">
        <v>75</v>
      </c>
      <c r="AC126" t="s">
        <v>77</v>
      </c>
      <c r="AD126" t="s">
        <v>77</v>
      </c>
      <c r="AE126" t="s">
        <v>75</v>
      </c>
      <c r="AF126" t="s">
        <v>76</v>
      </c>
      <c r="AG126" t="str">
        <f>IFERROR(VLOOKUP(AVERAGE(VLOOKUP(AC126,'[1]Data Validation Reference'!$Y$1:$Z$3,2,FALSE),VLOOKUP(AD126,'[1]Data Validation Reference'!$Y$1:$Z$3,2,FALSE),VLOOKUP(AE126,'[1]Data Validation Reference'!$Y$1:$Z$3,2,FALSE),VLOOKUP(AF126,'[1]Data Validation Reference'!$Y$1:$Z$3,2,FALSE)),{0,"Low";1,"Medium";2,"High"},2,TRUE),"")</f>
        <v>High</v>
      </c>
      <c r="AH126" t="s">
        <v>78</v>
      </c>
      <c r="AI126" t="s">
        <v>78</v>
      </c>
      <c r="AJ126" t="s">
        <v>211</v>
      </c>
      <c r="AK126" t="str">
        <f t="array" aca="1" ref="AK126" ca="1">IFERROR(IF(AND(AH126&lt;&gt;"New Joinee",AI126&lt;&gt;"New Joinee",AJ126&lt;&gt;"New Joinee"),(_xlfn.IFS(AJ126="Star Performer",5,AJ126="High Performer",4,AJ126="Good Performer",3,AJ126="Meets Expectations",2,AJ126="Low Performer",1)*0.5)+(_xlfn.IFS(AI126="Star Performer",5,AI126="High Performer",4,AI126="Good Performer",3,AI126="Meets Expectations",2,AI126="Low Performer",1)*0.3)+(_xlfn.IFS(AH126="Star Performer",5,AH126="High Performer",4,AH126="Good Performer",3,AH126="Meets Expectations",2,AH126="Low Performer",1)*0.2),IF(AND(AH126="New Joinee",AI126&lt;&gt;"New Joinee"),(_xlfn.IFS(AJ126="Star Performer",5,AJ126="High Performer",4,AJ126="Good Performer",3,AJ126="Meets Expectations",2,AJ126="Low Performer",1)*0.675)+(_xlfn.IFS(AI126="Star Performer",5,AI126="High Performer",4,AI126="Good Performer",3,AI126="Meets Expectations",2,AI126="Low Performer",1)*0.325),_xlfn.IFS(AJ126="Star Performer",5,AJ126="High Performer",4,AJ126="Good Performer",3,AJ126="Meets Expectations",2,AJ126="Low Performer",1))),"")</f>
        <v/>
      </c>
      <c r="AL126" t="str">
        <f t="array" aca="1" ref="AL126" ca="1">IF(    AK126 = "",    "",    IFERROR(        IF(            AND(AH126 &lt;&gt; "New Joinee", AI126 &lt;&gt; "New Joinee", AJ126 &lt;&gt; "New Joinee"),            VLOOKUP(                (                    _xlfn.IFS(                        AJ126 = "Star Performer",                        5,                        AJ126 = "High Performer",                        4,                        AJ126 = "Good Performer",                        3,                        AJ126 = "Meets Expectations",                        2,                        AJ126 = "Low Performer",                        1                    ) * 0.5                ) +                    (                        _xlfn.IFS(                            AI126 = "Star Performer",                            5,                            AI126 = "High Performer",                            4,                            AI126 = "Good Performer",                            3,                            AI126 = "Meets Expectations",                            2,                            AI126 = "Low Performer",                            1                        ) * 0.3                    ) +                    (                        _xlfn.IFS(                            AH126 = "Star Performer",                            5,                            AH126 = "High Performer",                            4,                            AH126 = "Good Performer",                            3,                            AH126 = "Meets Expectations",                            2,                            AH126 = "Low Performer",                            1                        ) * 0.2                    ),                {1,"Low";2,"Medium";4,"High"},                2,                TRUE            ),            IF(                AND(AH126 = "New Joinee", AI126 &lt;&gt; "New Joinee"),                VLOOKUP(                    (                        _xlfn.IFS(                            AJ126 = "Star Performer",                            5,                            AJ126 = "High Performer",                            4,                            AJ126 = "Good Performer",                            3,                            AJ126 = "Meets Expectations",                            2,                            AJ126 = "Low Performer",                            1                        ) * 0.675                    ) +                        (                            _xlfn.IFS(                                AI126 = "Star Performer",                                5,                                AI126 = "High Performer",                                4,                                AI126 = "Good Performer",                                3,                                AI126 = "Meets Expectations",                                2,                                AI126 = "Low Performer",                                1                            ) * 0.325                        ),                    {1,"Low";2,"Medium";4,"High"},                    2,                    TRUE                ),                VLOOKUP(                    _xlfn.IFS(                        AJ126 = "Star Performer",                        5,                        AJ126 = "High Performer",                        4,                        AJ126 = "Good Performer",                        3,                        AJ126 = "Meets Expectations",                        2,                        AJ126 = "Low Performer",                        1                    ),                    {1,"Low";2,"Medium";4,"High"},                    2,                    TRUE                )            )        ),        ""    ))</f>
        <v/>
      </c>
      <c r="AM126" t="str">
        <f t="shared" ca="1" si="1"/>
        <v/>
      </c>
      <c r="AN126" t="s">
        <v>787</v>
      </c>
      <c r="AO126" t="s">
        <v>788</v>
      </c>
      <c r="AP126" t="s">
        <v>789</v>
      </c>
      <c r="AQ126" t="s">
        <v>790</v>
      </c>
      <c r="AR126" t="s">
        <v>791</v>
      </c>
      <c r="AS126" t="s">
        <v>85</v>
      </c>
      <c r="AT126" t="e">
        <f t="array" aca="1" ref="AT126" ca="1">_xlfn.IFS(AS126="Yes","G"&amp;VALUE(RIGHT(I126,1)+1),AS126="No", "NA",AS126="", "")</f>
        <v>#NAME?</v>
      </c>
      <c r="AV126" t="s">
        <v>343</v>
      </c>
      <c r="AX126" t="s">
        <v>118</v>
      </c>
      <c r="AY126" t="s">
        <v>92</v>
      </c>
      <c r="AZ126" t="s">
        <v>194</v>
      </c>
      <c r="BA126" t="s">
        <v>229</v>
      </c>
      <c r="BB126" t="s">
        <v>89</v>
      </c>
      <c r="BC126" t="s">
        <v>92</v>
      </c>
      <c r="BD126" t="s">
        <v>229</v>
      </c>
      <c r="BE126" t="s">
        <v>92</v>
      </c>
      <c r="BF126" t="s">
        <v>230</v>
      </c>
    </row>
    <row r="127" spans="1:58" ht="225">
      <c r="A127" s="27">
        <v>10002434</v>
      </c>
      <c r="B127" s="27" t="s">
        <v>792</v>
      </c>
      <c r="C127" s="25" t="s">
        <v>64</v>
      </c>
      <c r="D127" s="31" t="s">
        <v>793</v>
      </c>
      <c r="E127" s="27" t="s">
        <v>794</v>
      </c>
      <c r="F127">
        <v>10002204</v>
      </c>
      <c r="G127" s="27" t="s">
        <v>795</v>
      </c>
      <c r="H127">
        <v>10002389</v>
      </c>
      <c r="I127" s="27" t="s">
        <v>176</v>
      </c>
      <c r="J127" s="27" t="s">
        <v>118</v>
      </c>
      <c r="K127" s="27" t="s">
        <v>96</v>
      </c>
      <c r="L127" s="28" t="s">
        <v>796</v>
      </c>
      <c r="N127" s="27" t="s">
        <v>71</v>
      </c>
      <c r="Q127" s="27" t="s">
        <v>72</v>
      </c>
      <c r="R127" t="s">
        <v>360</v>
      </c>
      <c r="S127" s="32">
        <v>33006</v>
      </c>
      <c r="T127" s="32">
        <v>44778</v>
      </c>
      <c r="U127">
        <v>2023</v>
      </c>
      <c r="V127" t="s">
        <v>797</v>
      </c>
      <c r="W127" s="30">
        <v>1.1916666666666667</v>
      </c>
      <c r="X127">
        <v>10</v>
      </c>
      <c r="Y127" s="30">
        <v>11.191666666666666</v>
      </c>
      <c r="Z127" t="s">
        <v>75</v>
      </c>
      <c r="AA127" t="s">
        <v>76</v>
      </c>
      <c r="AB127" t="s">
        <v>75</v>
      </c>
      <c r="AC127" t="s">
        <v>77</v>
      </c>
      <c r="AD127" t="s">
        <v>77</v>
      </c>
      <c r="AE127" t="s">
        <v>75</v>
      </c>
      <c r="AF127" t="s">
        <v>77</v>
      </c>
      <c r="AG127" t="str">
        <f>IFERROR(VLOOKUP(AVERAGE(VLOOKUP(AC127,'[1]Data Validation Reference'!$Y$1:$Z$3,2,FALSE),VLOOKUP(AD127,'[1]Data Validation Reference'!$Y$1:$Z$3,2,FALSE),VLOOKUP(AE127,'[1]Data Validation Reference'!$Y$1:$Z$3,2,FALSE),VLOOKUP(AF127,'[1]Data Validation Reference'!$Y$1:$Z$3,2,FALSE)),{0,"Low";1,"Medium";2,"High"},2,TRUE),"")</f>
        <v>High</v>
      </c>
      <c r="AH127" t="s">
        <v>78</v>
      </c>
      <c r="AI127" t="s">
        <v>78</v>
      </c>
      <c r="AJ127" t="s">
        <v>79</v>
      </c>
      <c r="AK127" t="str">
        <f t="array" aca="1" ref="AK127" ca="1">IFERROR(IF(AND(AH127&lt;&gt;"New Joinee",AI127&lt;&gt;"New Joinee",AJ127&lt;&gt;"New Joinee"),(_xlfn.IFS(AJ127="Star Performer",5,AJ127="High Performer",4,AJ127="Good Performer",3,AJ127="Meets Expectations",2,AJ127="Low Performer",1)*0.5)+(_xlfn.IFS(AI127="Star Performer",5,AI127="High Performer",4,AI127="Good Performer",3,AI127="Meets Expectations",2,AI127="Low Performer",1)*0.3)+(_xlfn.IFS(AH127="Star Performer",5,AH127="High Performer",4,AH127="Good Performer",3,AH127="Meets Expectations",2,AH127="Low Performer",1)*0.2),IF(AND(AH127="New Joinee",AI127&lt;&gt;"New Joinee"),(_xlfn.IFS(AJ127="Star Performer",5,AJ127="High Performer",4,AJ127="Good Performer",3,AJ127="Meets Expectations",2,AJ127="Low Performer",1)*0.675)+(_xlfn.IFS(AI127="Star Performer",5,AI127="High Performer",4,AI127="Good Performer",3,AI127="Meets Expectations",2,AI127="Low Performer",1)*0.325),_xlfn.IFS(AJ127="Star Performer",5,AJ127="High Performer",4,AJ127="Good Performer",3,AJ127="Meets Expectations",2,AJ127="Low Performer",1))),"")</f>
        <v/>
      </c>
      <c r="AL127" t="str">
        <f t="array" aca="1" ref="AL127" ca="1">IF(    AK127 = "",    "",    IFERROR(        IF(            AND(AH127 &lt;&gt; "New Joinee", AI127 &lt;&gt; "New Joinee", AJ127 &lt;&gt; "New Joinee"),            VLOOKUP(                (                    _xlfn.IFS(                        AJ127 = "Star Performer",                        5,                        AJ127 = "High Performer",                        4,                        AJ127 = "Good Performer",                        3,                        AJ127 = "Meets Expectations",                        2,                        AJ127 = "Low Performer",                        1                    ) * 0.5                ) +                    (                        _xlfn.IFS(                            AI127 = "Star Performer",                            5,                            AI127 = "High Performer",                            4,                            AI127 = "Good Performer",                            3,                            AI127 = "Meets Expectations",                            2,                            AI127 = "Low Performer",                            1                        ) * 0.3                    ) +                    (                        _xlfn.IFS(                            AH127 = "Star Performer",                            5,                            AH127 = "High Performer",                            4,                            AH127 = "Good Performer",                            3,                            AH127 = "Meets Expectations",                            2,                            AH127 = "Low Performer",                            1                        ) * 0.2                    ),                {1,"Low";2,"Medium";4,"High"},                2,                TRUE            ),            IF(                AND(AH127 = "New Joinee", AI127 &lt;&gt; "New Joinee"),                VLOOKUP(                    (                        _xlfn.IFS(                            AJ127 = "Star Performer",                            5,                            AJ127 = "High Performer",                            4,                            AJ127 = "Good Performer",                            3,                            AJ127 = "Meets Expectations",                            2,                            AJ127 = "Low Performer",                            1                        ) * 0.675                    ) +                        (                            _xlfn.IFS(                                AI127 = "Star Performer",                                5,                                AI127 = "High Performer",                                4,                                AI127 = "Good Performer",                                3,                                AI127 = "Meets Expectations",                                2,                                AI127 = "Low Performer",                                1                            ) * 0.325                        ),                    {1,"Low";2,"Medium";4,"High"},                    2,                    TRUE                ),                VLOOKUP(                    _xlfn.IFS(                        AJ127 = "Star Performer",                        5,                        AJ127 = "High Performer",                        4,                        AJ127 = "Good Performer",                        3,                        AJ127 = "Meets Expectations",                        2,                        AJ127 = "Low Performer",                        1                    ),                    {1,"Low";2,"Medium";4,"High"},                    2,                    TRUE                )            )        ),        ""    ))</f>
        <v/>
      </c>
      <c r="AM127" t="str">
        <f t="shared" ca="1" si="1"/>
        <v/>
      </c>
      <c r="AN127" t="s">
        <v>798</v>
      </c>
      <c r="AO127" t="s">
        <v>799</v>
      </c>
      <c r="AP127" t="s">
        <v>800</v>
      </c>
      <c r="AQ127" t="s">
        <v>801</v>
      </c>
      <c r="AR127" s="36" t="s">
        <v>802</v>
      </c>
      <c r="AS127" t="s">
        <v>85</v>
      </c>
      <c r="AT127" t="e">
        <f t="array" aca="1" ref="AT127" ca="1">_xlfn.IFS(AS127="Yes","G"&amp;VALUE(RIGHT(I127,1)+1),AS127="No", "NA",AS127="", "")</f>
        <v>#NAME?</v>
      </c>
      <c r="AV127" t="s">
        <v>343</v>
      </c>
      <c r="AX127" t="s">
        <v>185</v>
      </c>
      <c r="AY127" t="s">
        <v>92</v>
      </c>
      <c r="AZ127" t="s">
        <v>575</v>
      </c>
      <c r="BA127" t="s">
        <v>646</v>
      </c>
      <c r="BB127" t="s">
        <v>602</v>
      </c>
      <c r="BC127" t="s">
        <v>92</v>
      </c>
      <c r="BD127" t="s">
        <v>646</v>
      </c>
      <c r="BE127" t="s">
        <v>92</v>
      </c>
      <c r="BF127" t="s">
        <v>160</v>
      </c>
    </row>
    <row r="128" spans="1:58">
      <c r="A128" s="27">
        <v>10002469</v>
      </c>
      <c r="B128" s="40" t="s">
        <v>89</v>
      </c>
      <c r="C128" s="28" t="s">
        <v>134</v>
      </c>
      <c r="D128" s="31" t="s">
        <v>803</v>
      </c>
      <c r="E128" s="27" t="s">
        <v>804</v>
      </c>
      <c r="F128">
        <v>10002198</v>
      </c>
      <c r="G128" s="27" t="s">
        <v>795</v>
      </c>
      <c r="H128">
        <v>10002389</v>
      </c>
      <c r="I128" s="27" t="s">
        <v>149</v>
      </c>
      <c r="J128" s="27" t="s">
        <v>150</v>
      </c>
      <c r="K128" s="27" t="s">
        <v>96</v>
      </c>
      <c r="L128" s="28" t="s">
        <v>805</v>
      </c>
      <c r="N128" s="27" t="s">
        <v>71</v>
      </c>
      <c r="Q128" s="27" t="s">
        <v>72</v>
      </c>
      <c r="R128" t="s">
        <v>436</v>
      </c>
      <c r="S128" s="32">
        <v>37037</v>
      </c>
      <c r="T128" s="32">
        <v>44927</v>
      </c>
      <c r="V128" t="s">
        <v>395</v>
      </c>
      <c r="W128" s="30">
        <v>0.78611111111111109</v>
      </c>
      <c r="X128">
        <v>0</v>
      </c>
      <c r="Y128" s="30">
        <v>0.78611111111111109</v>
      </c>
      <c r="Z128" t="s">
        <v>75</v>
      </c>
      <c r="AA128" t="s">
        <v>77</v>
      </c>
      <c r="AB128" t="s">
        <v>75</v>
      </c>
      <c r="AC128" t="s">
        <v>75</v>
      </c>
      <c r="AD128" t="s">
        <v>75</v>
      </c>
      <c r="AE128" t="s">
        <v>75</v>
      </c>
      <c r="AF128" t="s">
        <v>75</v>
      </c>
      <c r="AG128" t="str">
        <f>IFERROR(VLOOKUP(AVERAGE(VLOOKUP(AC128,'[1]Data Validation Reference'!$Y$1:$Z$3,2,FALSE),VLOOKUP(AD128,'[1]Data Validation Reference'!$Y$1:$Z$3,2,FALSE),VLOOKUP(AE128,'[1]Data Validation Reference'!$Y$1:$Z$3,2,FALSE),VLOOKUP(AF128,'[1]Data Validation Reference'!$Y$1:$Z$3,2,FALSE)),{0,"Low";1,"Medium";2,"High"},2,TRUE),"")</f>
        <v>High</v>
      </c>
      <c r="AH128" t="s">
        <v>78</v>
      </c>
      <c r="AI128" t="s">
        <v>78</v>
      </c>
      <c r="AJ128" t="s">
        <v>211</v>
      </c>
      <c r="AK128" t="str">
        <f t="array" aca="1" ref="AK128" ca="1">IFERROR(IF(AND(AH128&lt;&gt;"New Joinee",AI128&lt;&gt;"New Joinee",AJ128&lt;&gt;"New Joinee"),(_xlfn.IFS(AJ128="Star Performer",5,AJ128="High Performer",4,AJ128="Good Performer",3,AJ128="Meets Expectations",2,AJ128="Low Performer",1)*0.5)+(_xlfn.IFS(AI128="Star Performer",5,AI128="High Performer",4,AI128="Good Performer",3,AI128="Meets Expectations",2,AI128="Low Performer",1)*0.3)+(_xlfn.IFS(AH128="Star Performer",5,AH128="High Performer",4,AH128="Good Performer",3,AH128="Meets Expectations",2,AH128="Low Performer",1)*0.2),IF(AND(AH128="New Joinee",AI128&lt;&gt;"New Joinee"),(_xlfn.IFS(AJ128="Star Performer",5,AJ128="High Performer",4,AJ128="Good Performer",3,AJ128="Meets Expectations",2,AJ128="Low Performer",1)*0.675)+(_xlfn.IFS(AI128="Star Performer",5,AI128="High Performer",4,AI128="Good Performer",3,AI128="Meets Expectations",2,AI128="Low Performer",1)*0.325),_xlfn.IFS(AJ128="Star Performer",5,AJ128="High Performer",4,AJ128="Good Performer",3,AJ128="Meets Expectations",2,AJ128="Low Performer",1))),"")</f>
        <v/>
      </c>
      <c r="AL128" t="str">
        <f t="array" aca="1" ref="AL128" ca="1">IF(    AK128 = "",    "",    IFERROR(        IF(            AND(AH128 &lt;&gt; "New Joinee", AI128 &lt;&gt; "New Joinee", AJ128 &lt;&gt; "New Joinee"),            VLOOKUP(                (                    _xlfn.IFS(                        AJ128 = "Star Performer",                        5,                        AJ128 = "High Performer",                        4,                        AJ128 = "Good Performer",                        3,                        AJ128 = "Meets Expectations",                        2,                        AJ128 = "Low Performer",                        1                    ) * 0.5                ) +                    (                        _xlfn.IFS(                            AI128 = "Star Performer",                            5,                            AI128 = "High Performer",                            4,                            AI128 = "Good Performer",                            3,                            AI128 = "Meets Expectations",                            2,                            AI128 = "Low Performer",                            1                        ) * 0.3                    ) +                    (                        _xlfn.IFS(                            AH128 = "Star Performer",                            5,                            AH128 = "High Performer",                            4,                            AH128 = "Good Performer",                            3,                            AH128 = "Meets Expectations",                            2,                            AH128 = "Low Performer",                            1                        ) * 0.2                    ),                {1,"Low";2,"Medium";4,"High"},                2,                TRUE            ),            IF(                AND(AH128 = "New Joinee", AI128 &lt;&gt; "New Joinee"),                VLOOKUP(                    (                        _xlfn.IFS(                            AJ128 = "Star Performer",                            5,                            AJ128 = "High Performer",                            4,                            AJ128 = "Good Performer",                            3,                            AJ128 = "Meets Expectations",                            2,                            AJ128 = "Low Performer",                            1                        ) * 0.675                    ) +                        (                            _xlfn.IFS(                                AI128 = "Star Performer",                                5,                                AI128 = "High Performer",                                4,                                AI128 = "Good Performer",                                3,                                AI128 = "Meets Expectations",                                2,                                AI128 = "Low Performer",                                1                            ) * 0.325                        ),                    {1,"Low";2,"Medium";4,"High"},                    2,                    TRUE                ),                VLOOKUP(                    _xlfn.IFS(                        AJ128 = "Star Performer",                        5,                        AJ128 = "High Performer",                        4,                        AJ128 = "Good Performer",                        3,                        AJ128 = "Meets Expectations",                        2,                        AJ128 = "Low Performer",                        1                    ),                    {1,"Low";2,"Medium";4,"High"},                    2,                    TRUE                )            )        ),        ""    ))</f>
        <v/>
      </c>
      <c r="AM128" t="str">
        <f t="shared" ca="1" si="1"/>
        <v/>
      </c>
      <c r="AN128" t="s">
        <v>806</v>
      </c>
      <c r="AO128" t="s">
        <v>807</v>
      </c>
      <c r="AP128" t="s">
        <v>808</v>
      </c>
      <c r="AQ128" t="s">
        <v>809</v>
      </c>
      <c r="AR128" t="s">
        <v>157</v>
      </c>
      <c r="AS128" t="s">
        <v>105</v>
      </c>
      <c r="AT128" t="e">
        <f t="array" aca="1" ref="AT128" ca="1">_xlfn.IFS(AS128="Yes","G"&amp;VALUE(RIGHT(I128,1)+1),AS128="No", "NA",AS128="", "")</f>
        <v>#NAME?</v>
      </c>
      <c r="AV128" t="s">
        <v>85</v>
      </c>
      <c r="AX128" t="s">
        <v>137</v>
      </c>
      <c r="AY128" t="s">
        <v>87</v>
      </c>
      <c r="AZ128" t="s">
        <v>186</v>
      </c>
      <c r="BA128" t="s">
        <v>383</v>
      </c>
      <c r="BB128" t="s">
        <v>204</v>
      </c>
      <c r="BC128" t="s">
        <v>92</v>
      </c>
      <c r="BD128" t="s">
        <v>383</v>
      </c>
      <c r="BE128" t="s">
        <v>92</v>
      </c>
      <c r="BF128" t="s">
        <v>145</v>
      </c>
    </row>
    <row r="129" spans="1:58">
      <c r="A129" s="27">
        <v>10002332</v>
      </c>
      <c r="B129" s="40" t="s">
        <v>159</v>
      </c>
      <c r="C129" s="25" t="s">
        <v>64</v>
      </c>
      <c r="D129" s="31" t="s">
        <v>810</v>
      </c>
      <c r="E129" s="27" t="s">
        <v>795</v>
      </c>
      <c r="F129">
        <v>10002389</v>
      </c>
      <c r="G129" s="27" t="s">
        <v>795</v>
      </c>
      <c r="H129">
        <v>10002389</v>
      </c>
      <c r="I129" s="27" t="s">
        <v>176</v>
      </c>
      <c r="J129" s="27" t="s">
        <v>118</v>
      </c>
      <c r="K129" s="27" t="s">
        <v>96</v>
      </c>
      <c r="L129" s="28" t="s">
        <v>805</v>
      </c>
      <c r="N129" s="27" t="s">
        <v>71</v>
      </c>
      <c r="Q129" s="27" t="s">
        <v>72</v>
      </c>
      <c r="R129" t="s">
        <v>811</v>
      </c>
      <c r="S129" s="32">
        <v>31453</v>
      </c>
      <c r="T129" s="32">
        <v>44319</v>
      </c>
      <c r="V129" t="s">
        <v>812</v>
      </c>
      <c r="W129" s="30">
        <v>2.4472222222222224</v>
      </c>
      <c r="X129">
        <v>11</v>
      </c>
      <c r="Y129" s="30">
        <v>13.447222222222223</v>
      </c>
      <c r="Z129" t="s">
        <v>75</v>
      </c>
      <c r="AA129" t="s">
        <v>77</v>
      </c>
      <c r="AB129" t="s">
        <v>75</v>
      </c>
      <c r="AC129" t="s">
        <v>75</v>
      </c>
      <c r="AD129" t="s">
        <v>75</v>
      </c>
      <c r="AE129" t="s">
        <v>75</v>
      </c>
      <c r="AF129" t="s">
        <v>75</v>
      </c>
      <c r="AG129" t="str">
        <f>IFERROR(VLOOKUP(AVERAGE(VLOOKUP(AC129,'[1]Data Validation Reference'!$Y$1:$Z$3,2,FALSE),VLOOKUP(AD129,'[1]Data Validation Reference'!$Y$1:$Z$3,2,FALSE),VLOOKUP(AE129,'[1]Data Validation Reference'!$Y$1:$Z$3,2,FALSE),VLOOKUP(AF129,'[1]Data Validation Reference'!$Y$1:$Z$3,2,FALSE)),{0,"Low";1,"Medium";2,"High"},2,TRUE),"")</f>
        <v>High</v>
      </c>
      <c r="AH129" t="s">
        <v>78</v>
      </c>
      <c r="AI129" t="s">
        <v>114</v>
      </c>
      <c r="AJ129" t="s">
        <v>113</v>
      </c>
      <c r="AK129" t="str">
        <f t="array" aca="1" ref="AK129" ca="1">IFERROR(IF(AND(AH129&lt;&gt;"New Joinee",AI129&lt;&gt;"New Joinee",AJ129&lt;&gt;"New Joinee"),(_xlfn.IFS(AJ129="Star Performer",5,AJ129="High Performer",4,AJ129="Good Performer",3,AJ129="Meets Expectations",2,AJ129="Low Performer",1)*0.5)+(_xlfn.IFS(AI129="Star Performer",5,AI129="High Performer",4,AI129="Good Performer",3,AI129="Meets Expectations",2,AI129="Low Performer",1)*0.3)+(_xlfn.IFS(AH129="Star Performer",5,AH129="High Performer",4,AH129="Good Performer",3,AH129="Meets Expectations",2,AH129="Low Performer",1)*0.2),IF(AND(AH129="New Joinee",AI129&lt;&gt;"New Joinee"),(_xlfn.IFS(AJ129="Star Performer",5,AJ129="High Performer",4,AJ129="Good Performer",3,AJ129="Meets Expectations",2,AJ129="Low Performer",1)*0.675)+(_xlfn.IFS(AI129="Star Performer",5,AI129="High Performer",4,AI129="Good Performer",3,AI129="Meets Expectations",2,AI129="Low Performer",1)*0.325),_xlfn.IFS(AJ129="Star Performer",5,AJ129="High Performer",4,AJ129="Good Performer",3,AJ129="Meets Expectations",2,AJ129="Low Performer",1))),"")</f>
        <v/>
      </c>
      <c r="AL129" t="str">
        <f t="array" aca="1" ref="AL129" ca="1">IF(    AK129 = "",    "",    IFERROR(        IF(            AND(AH129 &lt;&gt; "New Joinee", AI129 &lt;&gt; "New Joinee", AJ129 &lt;&gt; "New Joinee"),            VLOOKUP(                (                    _xlfn.IFS(                        AJ129 = "Star Performer",                        5,                        AJ129 = "High Performer",                        4,                        AJ129 = "Good Performer",                        3,                        AJ129 = "Meets Expectations",                        2,                        AJ129 = "Low Performer",                        1                    ) * 0.5                ) +                    (                        _xlfn.IFS(                            AI129 = "Star Performer",                            5,                            AI129 = "High Performer",                            4,                            AI129 = "Good Performer",                            3,                            AI129 = "Meets Expectations",                            2,                            AI129 = "Low Performer",                            1                        ) * 0.3                    ) +                    (                        _xlfn.IFS(                            AH129 = "Star Performer",                            5,                            AH129 = "High Performer",                            4,                            AH129 = "Good Performer",                            3,                            AH129 = "Meets Expectations",                            2,                            AH129 = "Low Performer",                            1                        ) * 0.2                    ),                {1,"Low";2,"Medium";4,"High"},                2,                TRUE            ),            IF(                AND(AH129 = "New Joinee", AI129 &lt;&gt; "New Joinee"),                VLOOKUP(                    (                        _xlfn.IFS(                            AJ129 = "Star Performer",                            5,                            AJ129 = "High Performer",                            4,                            AJ129 = "Good Performer",                            3,                            AJ129 = "Meets Expectations",                            2,                            AJ129 = "Low Performer",                            1                        ) * 0.675                    ) +                        (                            _xlfn.IFS(                                AI129 = "Star Performer",                                5,                                AI129 = "High Performer",                                4,                                AI129 = "Good Performer",                                3,                                AI129 = "Meets Expectations",                                2,                                AI129 = "Low Performer",                                1                            ) * 0.325                        ),                    {1,"Low";2,"Medium";4,"High"},                    2,                    TRUE                ),                VLOOKUP(                    _xlfn.IFS(                        AJ129 = "Star Performer",                        5,                        AJ129 = "High Performer",                        4,                        AJ129 = "Good Performer",                        3,                        AJ129 = "Meets Expectations",                        2,                        AJ129 = "Low Performer",                        1                    ),                    {1,"Low";2,"Medium";4,"High"},                    2,                    TRUE                )            )        ),        ""    ))</f>
        <v/>
      </c>
      <c r="AM129" t="str">
        <f t="shared" ca="1" si="1"/>
        <v/>
      </c>
      <c r="AN129" t="s">
        <v>813</v>
      </c>
      <c r="AO129" t="s">
        <v>814</v>
      </c>
      <c r="AP129" t="s">
        <v>815</v>
      </c>
      <c r="AQ129" t="s">
        <v>816</v>
      </c>
      <c r="AR129" t="s">
        <v>215</v>
      </c>
      <c r="AS129" t="s">
        <v>105</v>
      </c>
      <c r="AT129" t="e">
        <f t="array" aca="1" ref="AT129" ca="1">_xlfn.IFS(AS129="Yes","G"&amp;VALUE(RIGHT(I129,1)+1),AS129="No", "NA",AS129="", "")</f>
        <v>#NAME?</v>
      </c>
      <c r="AV129" t="s">
        <v>85</v>
      </c>
      <c r="AX129" t="s">
        <v>137</v>
      </c>
      <c r="AY129" t="s">
        <v>92</v>
      </c>
      <c r="AZ129" t="s">
        <v>186</v>
      </c>
      <c r="BA129" t="s">
        <v>240</v>
      </c>
      <c r="BB129" t="s">
        <v>602</v>
      </c>
      <c r="BC129" t="s">
        <v>92</v>
      </c>
      <c r="BD129" t="s">
        <v>240</v>
      </c>
      <c r="BE129" t="s">
        <v>92</v>
      </c>
      <c r="BF129" t="s">
        <v>121</v>
      </c>
    </row>
    <row r="130" spans="1:58" ht="225">
      <c r="A130" s="27">
        <v>10002369</v>
      </c>
      <c r="B130" s="27" t="s">
        <v>817</v>
      </c>
      <c r="C130" s="25" t="s">
        <v>134</v>
      </c>
      <c r="D130" s="31" t="s">
        <v>818</v>
      </c>
      <c r="E130" s="27" t="s">
        <v>819</v>
      </c>
      <c r="F130">
        <v>10002049</v>
      </c>
      <c r="G130" s="27" t="s">
        <v>795</v>
      </c>
      <c r="H130">
        <v>10002389</v>
      </c>
      <c r="I130" s="27" t="s">
        <v>136</v>
      </c>
      <c r="J130" s="27" t="s">
        <v>137</v>
      </c>
      <c r="K130" s="27" t="s">
        <v>96</v>
      </c>
      <c r="L130" s="28" t="s">
        <v>796</v>
      </c>
      <c r="N130" s="27" t="s">
        <v>71</v>
      </c>
      <c r="Q130" s="27" t="s">
        <v>72</v>
      </c>
      <c r="R130" t="s">
        <v>276</v>
      </c>
      <c r="S130" s="32">
        <v>33271</v>
      </c>
      <c r="T130" s="32">
        <v>44571</v>
      </c>
      <c r="V130" t="s">
        <v>820</v>
      </c>
      <c r="W130" s="30">
        <v>1.7611111111111111</v>
      </c>
      <c r="X130">
        <v>16</v>
      </c>
      <c r="Y130" s="30">
        <v>17.761111111111113</v>
      </c>
      <c r="Z130" t="s">
        <v>77</v>
      </c>
      <c r="AA130" t="s">
        <v>76</v>
      </c>
      <c r="AB130" t="s">
        <v>77</v>
      </c>
      <c r="AC130" t="s">
        <v>77</v>
      </c>
      <c r="AD130" t="s">
        <v>76</v>
      </c>
      <c r="AE130" t="s">
        <v>77</v>
      </c>
      <c r="AF130" t="s">
        <v>77</v>
      </c>
      <c r="AG130" t="str">
        <f>IFERROR(VLOOKUP(AVERAGE(VLOOKUP(AC130,'[1]Data Validation Reference'!$Y$1:$Z$3,2,FALSE),VLOOKUP(AD130,'[1]Data Validation Reference'!$Y$1:$Z$3,2,FALSE),VLOOKUP(AE130,'[1]Data Validation Reference'!$Y$1:$Z$3,2,FALSE),VLOOKUP(AF130,'[1]Data Validation Reference'!$Y$1:$Z$3,2,FALSE)),{0,"Low";1,"Medium";2,"High"},2,TRUE),"")</f>
        <v>Medium</v>
      </c>
      <c r="AH130" t="s">
        <v>78</v>
      </c>
      <c r="AI130" t="s">
        <v>78</v>
      </c>
      <c r="AJ130" t="s">
        <v>79</v>
      </c>
      <c r="AK130" t="str">
        <f t="array" aca="1" ref="AK130" ca="1">IFERROR(IF(AND(AH130&lt;&gt;"New Joinee",AI130&lt;&gt;"New Joinee",AJ130&lt;&gt;"New Joinee"),(_xlfn.IFS(AJ130="Star Performer",5,AJ130="High Performer",4,AJ130="Good Performer",3,AJ130="Meets Expectations",2,AJ130="Low Performer",1)*0.5)+(_xlfn.IFS(AI130="Star Performer",5,AI130="High Performer",4,AI130="Good Performer",3,AI130="Meets Expectations",2,AI130="Low Performer",1)*0.3)+(_xlfn.IFS(AH130="Star Performer",5,AH130="High Performer",4,AH130="Good Performer",3,AH130="Meets Expectations",2,AH130="Low Performer",1)*0.2),IF(AND(AH130="New Joinee",AI130&lt;&gt;"New Joinee"),(_xlfn.IFS(AJ130="Star Performer",5,AJ130="High Performer",4,AJ130="Good Performer",3,AJ130="Meets Expectations",2,AJ130="Low Performer",1)*0.675)+(_xlfn.IFS(AI130="Star Performer",5,AI130="High Performer",4,AI130="Good Performer",3,AI130="Meets Expectations",2,AI130="Low Performer",1)*0.325),_xlfn.IFS(AJ130="Star Performer",5,AJ130="High Performer",4,AJ130="Good Performer",3,AJ130="Meets Expectations",2,AJ130="Low Performer",1))),"")</f>
        <v/>
      </c>
      <c r="AL130" t="str">
        <f t="array" aca="1" ref="AL130" ca="1">IF(    AK130 = "",    "",    IFERROR(        IF(            AND(AH130 &lt;&gt; "New Joinee", AI130 &lt;&gt; "New Joinee", AJ130 &lt;&gt; "New Joinee"),            VLOOKUP(                (                    _xlfn.IFS(                        AJ130 = "Star Performer",                        5,                        AJ130 = "High Performer",                        4,                        AJ130 = "Good Performer",                        3,                        AJ130 = "Meets Expectations",                        2,                        AJ130 = "Low Performer",                        1                    ) * 0.5                ) +                    (                        _xlfn.IFS(                            AI130 = "Star Performer",                            5,                            AI130 = "High Performer",                            4,                            AI130 = "Good Performer",                            3,                            AI130 = "Meets Expectations",                            2,                            AI130 = "Low Performer",                            1                        ) * 0.3                    ) +                    (                        _xlfn.IFS(                            AH130 = "Star Performer",                            5,                            AH130 = "High Performer",                            4,                            AH130 = "Good Performer",                            3,                            AH130 = "Meets Expectations",                            2,                            AH130 = "Low Performer",                            1                        ) * 0.2                    ),                {1,"Low";2,"Medium";4,"High"},                2,                TRUE            ),            IF(                AND(AH130 = "New Joinee", AI130 &lt;&gt; "New Joinee"),                VLOOKUP(                    (                        _xlfn.IFS(                            AJ130 = "Star Performer",                            5,                            AJ130 = "High Performer",                            4,                            AJ130 = "Good Performer",                            3,                            AJ130 = "Meets Expectations",                            2,                            AJ130 = "Low Performer",                            1                        ) * 0.675                    ) +                        (                            _xlfn.IFS(                                AI130 = "Star Performer",                                5,                                AI130 = "High Performer",                                4,                                AI130 = "Good Performer",                                3,                                AI130 = "Meets Expectations",                                2,                                AI130 = "Low Performer",                                1                            ) * 0.325                        ),                    {1,"Low";2,"Medium";4,"High"},                    2,                    TRUE                ),                VLOOKUP(                    _xlfn.IFS(                        AJ130 = "Star Performer",                        5,                        AJ130 = "High Performer",                        4,                        AJ130 = "Good Performer",                        3,                        AJ130 = "Meets Expectations",                        2,                        AJ130 = "Low Performer",                        1                    ),                    {1,"Low";2,"Medium";4,"High"},                    2,                    TRUE                )            )        ),        ""    ))</f>
        <v/>
      </c>
      <c r="AM130" t="str">
        <f t="shared" ca="1" si="1"/>
        <v/>
      </c>
      <c r="AN130" t="s">
        <v>821</v>
      </c>
      <c r="AO130" t="s">
        <v>822</v>
      </c>
      <c r="AP130" t="s">
        <v>823</v>
      </c>
      <c r="AQ130" t="s">
        <v>824</v>
      </c>
      <c r="AR130" s="36" t="s">
        <v>825</v>
      </c>
      <c r="AS130" t="s">
        <v>85</v>
      </c>
      <c r="AT130" t="e">
        <f t="array" aca="1" ref="AT130" ca="1">_xlfn.IFS(AS130="Yes","G"&amp;VALUE(RIGHT(I130,1)+1),AS130="No", "NA",AS130="", "")</f>
        <v>#NAME?</v>
      </c>
      <c r="AV130" t="s">
        <v>105</v>
      </c>
      <c r="AX130" t="s">
        <v>185</v>
      </c>
      <c r="AY130" t="s">
        <v>92</v>
      </c>
      <c r="AZ130" t="s">
        <v>397</v>
      </c>
      <c r="BA130" t="s">
        <v>187</v>
      </c>
      <c r="BB130" t="s">
        <v>646</v>
      </c>
      <c r="BC130" t="s">
        <v>92</v>
      </c>
      <c r="BD130" t="s">
        <v>187</v>
      </c>
      <c r="BE130" t="s">
        <v>92</v>
      </c>
      <c r="BF130" t="s">
        <v>218</v>
      </c>
    </row>
    <row r="131" spans="1:58" ht="195">
      <c r="A131" s="27">
        <v>10002325</v>
      </c>
      <c r="B131" s="27" t="s">
        <v>826</v>
      </c>
      <c r="C131" s="25" t="s">
        <v>64</v>
      </c>
      <c r="D131" s="31" t="s">
        <v>827</v>
      </c>
      <c r="E131" s="27" t="s">
        <v>828</v>
      </c>
      <c r="F131">
        <v>10002196</v>
      </c>
      <c r="G131" s="27" t="s">
        <v>795</v>
      </c>
      <c r="H131">
        <v>10002389</v>
      </c>
      <c r="I131" s="27" t="s">
        <v>176</v>
      </c>
      <c r="J131" s="27" t="s">
        <v>118</v>
      </c>
      <c r="K131" s="27" t="s">
        <v>96</v>
      </c>
      <c r="L131" s="28" t="s">
        <v>796</v>
      </c>
      <c r="N131" s="27" t="s">
        <v>71</v>
      </c>
      <c r="Q131" s="27" t="s">
        <v>72</v>
      </c>
      <c r="R131" t="s">
        <v>436</v>
      </c>
      <c r="S131" s="32">
        <v>30317</v>
      </c>
      <c r="T131" s="32">
        <v>44186</v>
      </c>
      <c r="V131" t="s">
        <v>829</v>
      </c>
      <c r="W131" s="30">
        <v>2.8138888888888891</v>
      </c>
      <c r="X131">
        <v>16</v>
      </c>
      <c r="Y131" s="30">
        <v>18.81388888888889</v>
      </c>
      <c r="Z131" t="s">
        <v>75</v>
      </c>
      <c r="AA131" t="s">
        <v>76</v>
      </c>
      <c r="AB131" t="s">
        <v>75</v>
      </c>
      <c r="AC131" t="s">
        <v>75</v>
      </c>
      <c r="AD131" t="s">
        <v>77</v>
      </c>
      <c r="AE131" t="s">
        <v>77</v>
      </c>
      <c r="AF131" t="s">
        <v>77</v>
      </c>
      <c r="AG131" t="str">
        <f>IFERROR(VLOOKUP(AVERAGE(VLOOKUP(AC131,'[1]Data Validation Reference'!$Y$1:$Z$3,2,FALSE),VLOOKUP(AD131,'[1]Data Validation Reference'!$Y$1:$Z$3,2,FALSE),VLOOKUP(AE131,'[1]Data Validation Reference'!$Y$1:$Z$3,2,FALSE),VLOOKUP(AF131,'[1]Data Validation Reference'!$Y$1:$Z$3,2,FALSE)),{0,"Low";1,"Medium";2,"High"},2,TRUE),"")</f>
        <v>High</v>
      </c>
      <c r="AH131" t="s">
        <v>78</v>
      </c>
      <c r="AI131" t="s">
        <v>114</v>
      </c>
      <c r="AJ131" t="s">
        <v>79</v>
      </c>
      <c r="AK131" t="str">
        <f t="array" aca="1" ref="AK131" ca="1">IFERROR(IF(AND(AH131&lt;&gt;"New Joinee",AI131&lt;&gt;"New Joinee",AJ131&lt;&gt;"New Joinee"),(_xlfn.IFS(AJ131="Star Performer",5,AJ131="High Performer",4,AJ131="Good Performer",3,AJ131="Meets Expectations",2,AJ131="Low Performer",1)*0.5)+(_xlfn.IFS(AI131="Star Performer",5,AI131="High Performer",4,AI131="Good Performer",3,AI131="Meets Expectations",2,AI131="Low Performer",1)*0.3)+(_xlfn.IFS(AH131="Star Performer",5,AH131="High Performer",4,AH131="Good Performer",3,AH131="Meets Expectations",2,AH131="Low Performer",1)*0.2),IF(AND(AH131="New Joinee",AI131&lt;&gt;"New Joinee"),(_xlfn.IFS(AJ131="Star Performer",5,AJ131="High Performer",4,AJ131="Good Performer",3,AJ131="Meets Expectations",2,AJ131="Low Performer",1)*0.675)+(_xlfn.IFS(AI131="Star Performer",5,AI131="High Performer",4,AI131="Good Performer",3,AI131="Meets Expectations",2,AI131="Low Performer",1)*0.325),_xlfn.IFS(AJ131="Star Performer",5,AJ131="High Performer",4,AJ131="Good Performer",3,AJ131="Meets Expectations",2,AJ131="Low Performer",1))),"")</f>
        <v/>
      </c>
      <c r="AL131" t="str">
        <f t="array" aca="1" ref="AL131" ca="1">IF(    AK131 = "",    "",    IFERROR(        IF(            AND(AH131 &lt;&gt; "New Joinee", AI131 &lt;&gt; "New Joinee", AJ131 &lt;&gt; "New Joinee"),            VLOOKUP(                (                    _xlfn.IFS(                        AJ131 = "Star Performer",                        5,                        AJ131 = "High Performer",                        4,                        AJ131 = "Good Performer",                        3,                        AJ131 = "Meets Expectations",                        2,                        AJ131 = "Low Performer",                        1                    ) * 0.5                ) +                    (                        _xlfn.IFS(                            AI131 = "Star Performer",                            5,                            AI131 = "High Performer",                            4,                            AI131 = "Good Performer",                            3,                            AI131 = "Meets Expectations",                            2,                            AI131 = "Low Performer",                            1                        ) * 0.3                    ) +                    (                        _xlfn.IFS(                            AH131 = "Star Performer",                            5,                            AH131 = "High Performer",                            4,                            AH131 = "Good Performer",                            3,                            AH131 = "Meets Expectations",                            2,                            AH131 = "Low Performer",                            1                        ) * 0.2                    ),                {1,"Low";2,"Medium";4,"High"},                2,                TRUE            ),            IF(                AND(AH131 = "New Joinee", AI131 &lt;&gt; "New Joinee"),                VLOOKUP(                    (                        _xlfn.IFS(                            AJ131 = "Star Performer",                            5,                            AJ131 = "High Performer",                            4,                            AJ131 = "Good Performer",                            3,                            AJ131 = "Meets Expectations",                            2,                            AJ131 = "Low Performer",                            1                        ) * 0.675                    ) +                        (                            _xlfn.IFS(                                AI131 = "Star Performer",                                5,                                AI131 = "High Performer",                                4,                                AI131 = "Good Performer",                                3,                                AI131 = "Meets Expectations",                                2,                                AI131 = "Low Performer",                                1                            ) * 0.325                        ),                    {1,"Low";2,"Medium";4,"High"},                    2,                    TRUE                ),                VLOOKUP(                    _xlfn.IFS(                        AJ131 = "Star Performer",                        5,                        AJ131 = "High Performer",                        4,                        AJ131 = "Good Performer",                        3,                        AJ131 = "Meets Expectations",                        2,                        AJ131 = "Low Performer",                        1                    ),                    {1,"Low";2,"Medium";4,"High"},                    2,                    TRUE                )            )        ),        ""    ))</f>
        <v/>
      </c>
      <c r="AM131" t="str">
        <f t="shared" ca="1" si="1"/>
        <v/>
      </c>
      <c r="AN131" t="s">
        <v>830</v>
      </c>
      <c r="AO131" t="s">
        <v>831</v>
      </c>
      <c r="AP131" t="s">
        <v>832</v>
      </c>
      <c r="AQ131" t="s">
        <v>833</v>
      </c>
      <c r="AR131" s="36" t="s">
        <v>834</v>
      </c>
      <c r="AS131" t="s">
        <v>105</v>
      </c>
      <c r="AT131" t="e">
        <f t="array" aca="1" ref="AT131" ca="1">_xlfn.IFS(AS131="Yes","G"&amp;VALUE(RIGHT(I131,1)+1),AS131="No", "NA",AS131="", "")</f>
        <v>#NAME?</v>
      </c>
      <c r="AV131" t="s">
        <v>105</v>
      </c>
      <c r="AX131" t="s">
        <v>185</v>
      </c>
      <c r="AY131" t="s">
        <v>92</v>
      </c>
      <c r="AZ131" t="s">
        <v>382</v>
      </c>
      <c r="BA131" t="s">
        <v>89</v>
      </c>
      <c r="BB131" t="s">
        <v>344</v>
      </c>
      <c r="BC131" t="s">
        <v>92</v>
      </c>
      <c r="BD131" t="s">
        <v>89</v>
      </c>
      <c r="BE131" t="s">
        <v>92</v>
      </c>
      <c r="BF131" t="s">
        <v>121</v>
      </c>
    </row>
    <row r="132" spans="1:58" ht="120">
      <c r="A132" s="27">
        <v>10002204</v>
      </c>
      <c r="B132" s="27" t="s">
        <v>794</v>
      </c>
      <c r="C132" s="28" t="s">
        <v>64</v>
      </c>
      <c r="D132" s="31" t="s">
        <v>835</v>
      </c>
      <c r="E132" s="27" t="s">
        <v>828</v>
      </c>
      <c r="F132">
        <v>10002196</v>
      </c>
      <c r="G132" s="27" t="s">
        <v>795</v>
      </c>
      <c r="H132">
        <v>10002389</v>
      </c>
      <c r="I132" s="27" t="s">
        <v>199</v>
      </c>
      <c r="J132" s="27" t="s">
        <v>185</v>
      </c>
      <c r="K132" s="27" t="s">
        <v>96</v>
      </c>
      <c r="L132" s="28" t="s">
        <v>796</v>
      </c>
      <c r="N132" s="33" t="s">
        <v>628</v>
      </c>
      <c r="Q132" s="27" t="s">
        <v>72</v>
      </c>
      <c r="R132" t="s">
        <v>836</v>
      </c>
      <c r="S132" s="32">
        <v>29278</v>
      </c>
      <c r="T132" s="32">
        <v>42955</v>
      </c>
      <c r="U132">
        <v>2022</v>
      </c>
      <c r="V132" t="s">
        <v>837</v>
      </c>
      <c r="W132" s="30">
        <v>6.1833333333333336</v>
      </c>
      <c r="X132">
        <v>13</v>
      </c>
      <c r="Y132" s="30">
        <v>19.183333333333334</v>
      </c>
      <c r="Z132" t="s">
        <v>75</v>
      </c>
      <c r="AA132" t="s">
        <v>76</v>
      </c>
      <c r="AB132" t="s">
        <v>75</v>
      </c>
      <c r="AC132" t="s">
        <v>75</v>
      </c>
      <c r="AD132" t="s">
        <v>77</v>
      </c>
      <c r="AE132" t="s">
        <v>75</v>
      </c>
      <c r="AF132" t="s">
        <v>77</v>
      </c>
      <c r="AG132" t="str">
        <f>IFERROR(VLOOKUP(AVERAGE(VLOOKUP(AC132,'[1]Data Validation Reference'!$Y$1:$Z$3,2,FALSE),VLOOKUP(AD132,'[1]Data Validation Reference'!$Y$1:$Z$3,2,FALSE),VLOOKUP(AE132,'[1]Data Validation Reference'!$Y$1:$Z$3,2,FALSE),VLOOKUP(AF132,'[1]Data Validation Reference'!$Y$1:$Z$3,2,FALSE)),{0,"Low";1,"Medium";2,"High"},2,TRUE),"")</f>
        <v>High</v>
      </c>
      <c r="AH132" t="s">
        <v>113</v>
      </c>
      <c r="AI132" t="s">
        <v>211</v>
      </c>
      <c r="AJ132" t="s">
        <v>113</v>
      </c>
      <c r="AK132" t="str">
        <f t="array" aca="1" ref="AK132" ca="1">IFERROR(IF(AND(AH132&lt;&gt;"New Joinee",AI132&lt;&gt;"New Joinee",AJ132&lt;&gt;"New Joinee"),(_xlfn.IFS(AJ132="Star Performer",5,AJ132="High Performer",4,AJ132="Good Performer",3,AJ132="Meets Expectations",2,AJ132="Low Performer",1)*0.5)+(_xlfn.IFS(AI132="Star Performer",5,AI132="High Performer",4,AI132="Good Performer",3,AI132="Meets Expectations",2,AI132="Low Performer",1)*0.3)+(_xlfn.IFS(AH132="Star Performer",5,AH132="High Performer",4,AH132="Good Performer",3,AH132="Meets Expectations",2,AH132="Low Performer",1)*0.2),IF(AND(AH132="New Joinee",AI132&lt;&gt;"New Joinee"),(_xlfn.IFS(AJ132="Star Performer",5,AJ132="High Performer",4,AJ132="Good Performer",3,AJ132="Meets Expectations",2,AJ132="Low Performer",1)*0.675)+(_xlfn.IFS(AI132="Star Performer",5,AI132="High Performer",4,AI132="Good Performer",3,AI132="Meets Expectations",2,AI132="Low Performer",1)*0.325),_xlfn.IFS(AJ132="Star Performer",5,AJ132="High Performer",4,AJ132="Good Performer",3,AJ132="Meets Expectations",2,AJ132="Low Performer",1))),"")</f>
        <v/>
      </c>
      <c r="AL132" t="str">
        <f t="array" aca="1" ref="AL132" ca="1">IF(    AK132 = "",    "",    IFERROR(        IF(            AND(AH132 &lt;&gt; "New Joinee", AI132 &lt;&gt; "New Joinee", AJ132 &lt;&gt; "New Joinee"),            VLOOKUP(                (                    _xlfn.IFS(                        AJ132 = "Star Performer",                        5,                        AJ132 = "High Performer",                        4,                        AJ132 = "Good Performer",                        3,                        AJ132 = "Meets Expectations",                        2,                        AJ132 = "Low Performer",                        1                    ) * 0.5                ) +                    (                        _xlfn.IFS(                            AI132 = "Star Performer",                            5,                            AI132 = "High Performer",                            4,                            AI132 = "Good Performer",                            3,                            AI132 = "Meets Expectations",                            2,                            AI132 = "Low Performer",                            1                        ) * 0.3                    ) +                    (                        _xlfn.IFS(                            AH132 = "Star Performer",                            5,                            AH132 = "High Performer",                            4,                            AH132 = "Good Performer",                            3,                            AH132 = "Meets Expectations",                            2,                            AH132 = "Low Performer",                            1                        ) * 0.2                    ),                {1,"Low";2,"Medium";4,"High"},                2,                TRUE            ),            IF(                AND(AH132 = "New Joinee", AI132 &lt;&gt; "New Joinee"),                VLOOKUP(                    (                        _xlfn.IFS(                            AJ132 = "Star Performer",                            5,                            AJ132 = "High Performer",                            4,                            AJ132 = "Good Performer",                            3,                            AJ132 = "Meets Expectations",                            2,                            AJ132 = "Low Performer",                            1                        ) * 0.675                    ) +                        (                            _xlfn.IFS(                                AI132 = "Star Performer",                                5,                                AI132 = "High Performer",                                4,                                AI132 = "Good Performer",                                3,                                AI132 = "Meets Expectations",                                2,                                AI132 = "Low Performer",                                1                            ) * 0.325                        ),                    {1,"Low";2,"Medium";4,"High"},                    2,                    TRUE                ),                VLOOKUP(                    _xlfn.IFS(                        AJ132 = "Star Performer",                        5,                        AJ132 = "High Performer",                        4,                        AJ132 = "Good Performer",                        3,                        AJ132 = "Meets Expectations",                        2,                        AJ132 = "Low Performer",                        1                    ),                    {1,"Low";2,"Medium";4,"High"},                    2,                    TRUE                )            )        ),        ""    ))</f>
        <v/>
      </c>
      <c r="AM132" t="str">
        <f t="shared" ref="AM132:AM151" ca="1" si="2">IFERROR(IF(AND(AL132="Low",AG132="Low"),1,IF(AND(AL132="Medium",AG132="Low"),2,IF(AND(AL132="High",AG132="Low"),3,IF(AND(AL132="Low",AG132="Medium"),4,IF(AND(AL132="Medium",AG132="Medium"),5,IF(AND(AL132="High",AG132="Medium"),6,IF(AND(AL132="Low",AG132="High"),7,IF(AND(AL132="Medium",AG132="High"),8,IF(AND(AL132="High",AG132="High"),9,""))))))))),"")</f>
        <v/>
      </c>
      <c r="AN132" t="s">
        <v>838</v>
      </c>
      <c r="AO132" t="s">
        <v>839</v>
      </c>
      <c r="AP132" t="s">
        <v>840</v>
      </c>
      <c r="AQ132" t="s">
        <v>841</v>
      </c>
      <c r="AR132" s="36" t="s">
        <v>842</v>
      </c>
      <c r="AS132" t="s">
        <v>85</v>
      </c>
      <c r="AT132" t="e">
        <f t="array" aca="1" ref="AT132" ca="1">_xlfn.IFS(AS132="Yes","G"&amp;VALUE(RIGHT(I132,1)+1),AS132="No", "NA",AS132="", "")</f>
        <v>#NAME?</v>
      </c>
      <c r="AV132" t="s">
        <v>85</v>
      </c>
      <c r="AX132" t="s">
        <v>583</v>
      </c>
      <c r="AY132" t="s">
        <v>92</v>
      </c>
      <c r="AZ132" t="s">
        <v>310</v>
      </c>
      <c r="BA132" t="s">
        <v>188</v>
      </c>
      <c r="BB132" t="s">
        <v>599</v>
      </c>
      <c r="BC132" t="s">
        <v>91</v>
      </c>
      <c r="BD132" t="s">
        <v>188</v>
      </c>
      <c r="BE132" t="s">
        <v>91</v>
      </c>
      <c r="BF132" t="s">
        <v>121</v>
      </c>
    </row>
    <row r="133" spans="1:58" ht="345">
      <c r="A133" s="27">
        <v>10002049</v>
      </c>
      <c r="B133" s="27" t="s">
        <v>819</v>
      </c>
      <c r="C133" s="25" t="s">
        <v>134</v>
      </c>
      <c r="D133" s="31" t="s">
        <v>843</v>
      </c>
      <c r="E133" s="27" t="s">
        <v>828</v>
      </c>
      <c r="F133">
        <v>10002196</v>
      </c>
      <c r="G133" s="27" t="s">
        <v>795</v>
      </c>
      <c r="H133">
        <v>10002389</v>
      </c>
      <c r="I133" s="27" t="s">
        <v>199</v>
      </c>
      <c r="J133" s="27" t="s">
        <v>185</v>
      </c>
      <c r="K133" s="27" t="s">
        <v>96</v>
      </c>
      <c r="L133" s="28" t="s">
        <v>796</v>
      </c>
      <c r="N133" s="27" t="s">
        <v>71</v>
      </c>
      <c r="Q133" s="27" t="s">
        <v>72</v>
      </c>
      <c r="R133" t="s">
        <v>844</v>
      </c>
      <c r="S133" s="32">
        <v>32948</v>
      </c>
      <c r="T133" s="32">
        <v>41738</v>
      </c>
      <c r="U133">
        <v>2019</v>
      </c>
      <c r="V133" t="s">
        <v>845</v>
      </c>
      <c r="W133" s="30">
        <v>9.5138888888888893</v>
      </c>
      <c r="X133">
        <v>4</v>
      </c>
      <c r="Y133" s="30">
        <v>13.513888888888889</v>
      </c>
      <c r="Z133" t="s">
        <v>77</v>
      </c>
      <c r="AA133" t="s">
        <v>76</v>
      </c>
      <c r="AB133" t="s">
        <v>77</v>
      </c>
      <c r="AC133" t="s">
        <v>77</v>
      </c>
      <c r="AD133" t="s">
        <v>77</v>
      </c>
      <c r="AE133" t="s">
        <v>77</v>
      </c>
      <c r="AF133" t="s">
        <v>77</v>
      </c>
      <c r="AG133" t="str">
        <f>IFERROR(VLOOKUP(AVERAGE(VLOOKUP(AC133,'[1]Data Validation Reference'!$Y$1:$Z$3,2,FALSE),VLOOKUP(AD133,'[1]Data Validation Reference'!$Y$1:$Z$3,2,FALSE),VLOOKUP(AE133,'[1]Data Validation Reference'!$Y$1:$Z$3,2,FALSE),VLOOKUP(AF133,'[1]Data Validation Reference'!$Y$1:$Z$3,2,FALSE)),{0,"Low";1,"Medium";2,"High"},2,TRUE),"")</f>
        <v>High</v>
      </c>
      <c r="AH133" t="s">
        <v>114</v>
      </c>
      <c r="AI133" t="s">
        <v>114</v>
      </c>
      <c r="AJ133" t="s">
        <v>79</v>
      </c>
      <c r="AK133" t="str">
        <f t="array" aca="1" ref="AK133" ca="1">IFERROR(IF(AND(AH133&lt;&gt;"New Joinee",AI133&lt;&gt;"New Joinee",AJ133&lt;&gt;"New Joinee"),(_xlfn.IFS(AJ133="Star Performer",5,AJ133="High Performer",4,AJ133="Good Performer",3,AJ133="Meets Expectations",2,AJ133="Low Performer",1)*0.5)+(_xlfn.IFS(AI133="Star Performer",5,AI133="High Performer",4,AI133="Good Performer",3,AI133="Meets Expectations",2,AI133="Low Performer",1)*0.3)+(_xlfn.IFS(AH133="Star Performer",5,AH133="High Performer",4,AH133="Good Performer",3,AH133="Meets Expectations",2,AH133="Low Performer",1)*0.2),IF(AND(AH133="New Joinee",AI133&lt;&gt;"New Joinee"),(_xlfn.IFS(AJ133="Star Performer",5,AJ133="High Performer",4,AJ133="Good Performer",3,AJ133="Meets Expectations",2,AJ133="Low Performer",1)*0.675)+(_xlfn.IFS(AI133="Star Performer",5,AI133="High Performer",4,AI133="Good Performer",3,AI133="Meets Expectations",2,AI133="Low Performer",1)*0.325),_xlfn.IFS(AJ133="Star Performer",5,AJ133="High Performer",4,AJ133="Good Performer",3,AJ133="Meets Expectations",2,AJ133="Low Performer",1))),"")</f>
        <v/>
      </c>
      <c r="AL133" t="str">
        <f t="array" aca="1" ref="AL133" ca="1">IF(    AK133 = "",    "",    IFERROR(        IF(            AND(AH133 &lt;&gt; "New Joinee", AI133 &lt;&gt; "New Joinee", AJ133 &lt;&gt; "New Joinee"),            VLOOKUP(                (                    _xlfn.IFS(                        AJ133 = "Star Performer",                        5,                        AJ133 = "High Performer",                        4,                        AJ133 = "Good Performer",                        3,                        AJ133 = "Meets Expectations",                        2,                        AJ133 = "Low Performer",                        1                    ) * 0.5                ) +                    (                        _xlfn.IFS(                            AI133 = "Star Performer",                            5,                            AI133 = "High Performer",                            4,                            AI133 = "Good Performer",                            3,                            AI133 = "Meets Expectations",                            2,                            AI133 = "Low Performer",                            1                        ) * 0.3                    ) +                    (                        _xlfn.IFS(                            AH133 = "Star Performer",                            5,                            AH133 = "High Performer",                            4,                            AH133 = "Good Performer",                            3,                            AH133 = "Meets Expectations",                            2,                            AH133 = "Low Performer",                            1                        ) * 0.2                    ),                {1,"Low";2,"Medium";4,"High"},                2,                TRUE            ),            IF(                AND(AH133 = "New Joinee", AI133 &lt;&gt; "New Joinee"),                VLOOKUP(                    (                        _xlfn.IFS(                            AJ133 = "Star Performer",                            5,                            AJ133 = "High Performer",                            4,                            AJ133 = "Good Performer",                            3,                            AJ133 = "Meets Expectations",                            2,                            AJ133 = "Low Performer",                            1                        ) * 0.675                    ) +                        (                            _xlfn.IFS(                                AI133 = "Star Performer",                                5,                                AI133 = "High Performer",                                4,                                AI133 = "Good Performer",                                3,                                AI133 = "Meets Expectations",                                2,                                AI133 = "Low Performer",                                1                            ) * 0.325                        ),                    {1,"Low";2,"Medium";4,"High"},                    2,                    TRUE                ),                VLOOKUP(                    _xlfn.IFS(                        AJ133 = "Star Performer",                        5,                        AJ133 = "High Performer",                        4,                        AJ133 = "Good Performer",                        3,                        AJ133 = "Meets Expectations",                        2,                        AJ133 = "Low Performer",                        1                    ),                    {1,"Low";2,"Medium";4,"High"},                    2,                    TRUE                )            )        ),        ""    ))</f>
        <v/>
      </c>
      <c r="AM133" t="str">
        <f t="shared" ca="1" si="2"/>
        <v/>
      </c>
      <c r="AN133" t="s">
        <v>846</v>
      </c>
      <c r="AO133" t="s">
        <v>847</v>
      </c>
      <c r="AP133" t="s">
        <v>848</v>
      </c>
      <c r="AQ133" t="s">
        <v>849</v>
      </c>
      <c r="AR133" s="36" t="s">
        <v>850</v>
      </c>
      <c r="AS133" t="s">
        <v>85</v>
      </c>
      <c r="AT133" t="e">
        <f t="array" aca="1" ref="AT133" ca="1">_xlfn.IFS(AS133="Yes","G"&amp;VALUE(RIGHT(I133,1)+1),AS133="No", "NA",AS133="", "")</f>
        <v>#NAME?</v>
      </c>
      <c r="AV133" t="s">
        <v>105</v>
      </c>
      <c r="AX133" t="s">
        <v>185</v>
      </c>
      <c r="AY133" t="s">
        <v>92</v>
      </c>
      <c r="AZ133" t="s">
        <v>299</v>
      </c>
      <c r="BA133" t="s">
        <v>63</v>
      </c>
      <c r="BB133" t="s">
        <v>344</v>
      </c>
      <c r="BC133" t="s">
        <v>92</v>
      </c>
      <c r="BD133" t="s">
        <v>63</v>
      </c>
      <c r="BE133" t="s">
        <v>92</v>
      </c>
      <c r="BF133" t="s">
        <v>196</v>
      </c>
    </row>
    <row r="134" spans="1:58" ht="165">
      <c r="A134" s="27">
        <v>10002379</v>
      </c>
      <c r="B134" s="27" t="s">
        <v>851</v>
      </c>
      <c r="C134" s="28" t="s">
        <v>64</v>
      </c>
      <c r="D134" s="31" t="s">
        <v>852</v>
      </c>
      <c r="E134" s="27" t="s">
        <v>828</v>
      </c>
      <c r="F134">
        <v>10002196</v>
      </c>
      <c r="G134" s="27" t="s">
        <v>795</v>
      </c>
      <c r="H134">
        <v>10002389</v>
      </c>
      <c r="I134" s="27" t="s">
        <v>176</v>
      </c>
      <c r="J134" s="27" t="s">
        <v>118</v>
      </c>
      <c r="K134" s="27" t="s">
        <v>96</v>
      </c>
      <c r="L134" s="28" t="s">
        <v>796</v>
      </c>
      <c r="N134" s="27" t="s">
        <v>71</v>
      </c>
      <c r="Q134" s="27" t="s">
        <v>72</v>
      </c>
      <c r="R134" t="s">
        <v>853</v>
      </c>
      <c r="S134" s="32">
        <v>31229</v>
      </c>
      <c r="T134" s="32">
        <v>44593</v>
      </c>
      <c r="V134" t="s">
        <v>81</v>
      </c>
      <c r="W134" s="30">
        <v>1.7027777777777777</v>
      </c>
      <c r="X134">
        <v>16</v>
      </c>
      <c r="Y134" s="30">
        <v>17.702777777777779</v>
      </c>
      <c r="Z134" t="s">
        <v>75</v>
      </c>
      <c r="AA134" t="s">
        <v>76</v>
      </c>
      <c r="AB134" t="s">
        <v>75</v>
      </c>
      <c r="AC134" t="s">
        <v>75</v>
      </c>
      <c r="AD134" t="s">
        <v>77</v>
      </c>
      <c r="AE134" t="s">
        <v>77</v>
      </c>
      <c r="AF134" t="s">
        <v>77</v>
      </c>
      <c r="AG134" t="str">
        <f>IFERROR(VLOOKUP(AVERAGE(VLOOKUP(AC134,'[1]Data Validation Reference'!$Y$1:$Z$3,2,FALSE),VLOOKUP(AD134,'[1]Data Validation Reference'!$Y$1:$Z$3,2,FALSE),VLOOKUP(AE134,'[1]Data Validation Reference'!$Y$1:$Z$3,2,FALSE),VLOOKUP(AF134,'[1]Data Validation Reference'!$Y$1:$Z$3,2,FALSE)),{0,"Low";1,"Medium";2,"High"},2,TRUE),"")</f>
        <v>High</v>
      </c>
      <c r="AH134" t="s">
        <v>78</v>
      </c>
      <c r="AI134" t="s">
        <v>78</v>
      </c>
      <c r="AJ134" t="s">
        <v>79</v>
      </c>
      <c r="AK134" t="str">
        <f t="array" aca="1" ref="AK134" ca="1">IFERROR(IF(AND(AH134&lt;&gt;"New Joinee",AI134&lt;&gt;"New Joinee",AJ134&lt;&gt;"New Joinee"),(_xlfn.IFS(AJ134="Star Performer",5,AJ134="High Performer",4,AJ134="Good Performer",3,AJ134="Meets Expectations",2,AJ134="Low Performer",1)*0.5)+(_xlfn.IFS(AI134="Star Performer",5,AI134="High Performer",4,AI134="Good Performer",3,AI134="Meets Expectations",2,AI134="Low Performer",1)*0.3)+(_xlfn.IFS(AH134="Star Performer",5,AH134="High Performer",4,AH134="Good Performer",3,AH134="Meets Expectations",2,AH134="Low Performer",1)*0.2),IF(AND(AH134="New Joinee",AI134&lt;&gt;"New Joinee"),(_xlfn.IFS(AJ134="Star Performer",5,AJ134="High Performer",4,AJ134="Good Performer",3,AJ134="Meets Expectations",2,AJ134="Low Performer",1)*0.675)+(_xlfn.IFS(AI134="Star Performer",5,AI134="High Performer",4,AI134="Good Performer",3,AI134="Meets Expectations",2,AI134="Low Performer",1)*0.325),_xlfn.IFS(AJ134="Star Performer",5,AJ134="High Performer",4,AJ134="Good Performer",3,AJ134="Meets Expectations",2,AJ134="Low Performer",1))),"")</f>
        <v/>
      </c>
      <c r="AL134" t="str">
        <f t="array" aca="1" ref="AL134" ca="1">IF(    AK134 = "",    "",    IFERROR(        IF(            AND(AH134 &lt;&gt; "New Joinee", AI134 &lt;&gt; "New Joinee", AJ134 &lt;&gt; "New Joinee"),            VLOOKUP(                (                    _xlfn.IFS(                        AJ134 = "Star Performer",                        5,                        AJ134 = "High Performer",                        4,                        AJ134 = "Good Performer",                        3,                        AJ134 = "Meets Expectations",                        2,                        AJ134 = "Low Performer",                        1                    ) * 0.5                ) +                    (                        _xlfn.IFS(                            AI134 = "Star Performer",                            5,                            AI134 = "High Performer",                            4,                            AI134 = "Good Performer",                            3,                            AI134 = "Meets Expectations",                            2,                            AI134 = "Low Performer",                            1                        ) * 0.3                    ) +                    (                        _xlfn.IFS(                            AH134 = "Star Performer",                            5,                            AH134 = "High Performer",                            4,                            AH134 = "Good Performer",                            3,                            AH134 = "Meets Expectations",                            2,                            AH134 = "Low Performer",                            1                        ) * 0.2                    ),                {1,"Low";2,"Medium";4,"High"},                2,                TRUE            ),            IF(                AND(AH134 = "New Joinee", AI134 &lt;&gt; "New Joinee"),                VLOOKUP(                    (                        _xlfn.IFS(                            AJ134 = "Star Performer",                            5,                            AJ134 = "High Performer",                            4,                            AJ134 = "Good Performer",                            3,                            AJ134 = "Meets Expectations",                            2,                            AJ134 = "Low Performer",                            1                        ) * 0.675                    ) +                        (                            _xlfn.IFS(                                AI134 = "Star Performer",                                5,                                AI134 = "High Performer",                                4,                                AI134 = "Good Performer",                                3,                                AI134 = "Meets Expectations",                                2,                                AI134 = "Low Performer",                                1                            ) * 0.325                        ),                    {1,"Low";2,"Medium";4,"High"},                    2,                    TRUE                ),                VLOOKUP(                    _xlfn.IFS(                        AJ134 = "Star Performer",                        5,                        AJ134 = "High Performer",                        4,                        AJ134 = "Good Performer",                        3,                        AJ134 = "Meets Expectations",                        2,                        AJ134 = "Low Performer",                        1                    ),                    {1,"Low";2,"Medium";4,"High"},                    2,                    TRUE                )            )        ),        ""    ))</f>
        <v/>
      </c>
      <c r="AM134" t="str">
        <f t="shared" ca="1" si="2"/>
        <v/>
      </c>
      <c r="AN134" t="s">
        <v>854</v>
      </c>
      <c r="AO134" t="s">
        <v>855</v>
      </c>
      <c r="AP134" t="s">
        <v>856</v>
      </c>
      <c r="AQ134" t="s">
        <v>857</v>
      </c>
      <c r="AR134" s="36" t="s">
        <v>858</v>
      </c>
      <c r="AS134" t="s">
        <v>85</v>
      </c>
      <c r="AT134" t="e">
        <f t="array" aca="1" ref="AT134" ca="1">_xlfn.IFS(AS134="Yes","G"&amp;VALUE(RIGHT(I134,1)+1),AS134="No", "NA",AS134="", "")</f>
        <v>#NAME?</v>
      </c>
      <c r="AV134" t="s">
        <v>85</v>
      </c>
      <c r="AX134" t="s">
        <v>185</v>
      </c>
      <c r="AY134" t="s">
        <v>92</v>
      </c>
      <c r="AZ134" t="s">
        <v>464</v>
      </c>
      <c r="BA134" t="s">
        <v>159</v>
      </c>
      <c r="BB134" t="s">
        <v>159</v>
      </c>
      <c r="BC134" t="s">
        <v>92</v>
      </c>
      <c r="BD134" t="s">
        <v>159</v>
      </c>
      <c r="BE134" t="s">
        <v>92</v>
      </c>
      <c r="BF134" t="s">
        <v>107</v>
      </c>
    </row>
    <row r="135" spans="1:58" ht="255">
      <c r="A135" s="27">
        <v>10002416</v>
      </c>
      <c r="B135" s="27" t="s">
        <v>859</v>
      </c>
      <c r="C135" s="25" t="s">
        <v>64</v>
      </c>
      <c r="D135" s="31" t="s">
        <v>860</v>
      </c>
      <c r="E135" s="27" t="s">
        <v>861</v>
      </c>
      <c r="F135">
        <v>10002188</v>
      </c>
      <c r="G135" s="27" t="s">
        <v>795</v>
      </c>
      <c r="H135">
        <v>10002389</v>
      </c>
      <c r="I135" s="27" t="s">
        <v>136</v>
      </c>
      <c r="J135" s="27" t="s">
        <v>137</v>
      </c>
      <c r="K135" s="27" t="s">
        <v>96</v>
      </c>
      <c r="L135" s="28" t="s">
        <v>796</v>
      </c>
      <c r="N135" s="27" t="s">
        <v>71</v>
      </c>
      <c r="Q135" s="27" t="s">
        <v>72</v>
      </c>
      <c r="R135" t="s">
        <v>862</v>
      </c>
      <c r="S135" s="32">
        <v>35261</v>
      </c>
      <c r="T135" s="32">
        <v>44713</v>
      </c>
      <c r="V135" t="s">
        <v>863</v>
      </c>
      <c r="W135" s="30">
        <v>1.3694444444444445</v>
      </c>
      <c r="X135">
        <v>1</v>
      </c>
      <c r="Y135" s="30">
        <v>2.3694444444444445</v>
      </c>
      <c r="Z135" t="s">
        <v>75</v>
      </c>
      <c r="AA135" t="s">
        <v>75</v>
      </c>
      <c r="AB135" t="s">
        <v>75</v>
      </c>
      <c r="AC135" t="s">
        <v>77</v>
      </c>
      <c r="AD135" t="s">
        <v>77</v>
      </c>
      <c r="AE135" t="s">
        <v>75</v>
      </c>
      <c r="AF135" t="s">
        <v>77</v>
      </c>
      <c r="AG135" t="str">
        <f>IFERROR(VLOOKUP(AVERAGE(VLOOKUP(AC135,'[1]Data Validation Reference'!$Y$1:$Z$3,2,FALSE),VLOOKUP(AD135,'[1]Data Validation Reference'!$Y$1:$Z$3,2,FALSE),VLOOKUP(AE135,'[1]Data Validation Reference'!$Y$1:$Z$3,2,FALSE),VLOOKUP(AF135,'[1]Data Validation Reference'!$Y$1:$Z$3,2,FALSE)),{0,"Low";1,"Medium";2,"High"},2,TRUE),"")</f>
        <v>High</v>
      </c>
      <c r="AH135" t="s">
        <v>78</v>
      </c>
      <c r="AI135" t="s">
        <v>78</v>
      </c>
      <c r="AJ135" t="s">
        <v>79</v>
      </c>
      <c r="AK135" t="str">
        <f t="array" aca="1" ref="AK135" ca="1">IFERROR(IF(AND(AH135&lt;&gt;"New Joinee",AI135&lt;&gt;"New Joinee",AJ135&lt;&gt;"New Joinee"),(_xlfn.IFS(AJ135="Star Performer",5,AJ135="High Performer",4,AJ135="Good Performer",3,AJ135="Meets Expectations",2,AJ135="Low Performer",1)*0.5)+(_xlfn.IFS(AI135="Star Performer",5,AI135="High Performer",4,AI135="Good Performer",3,AI135="Meets Expectations",2,AI135="Low Performer",1)*0.3)+(_xlfn.IFS(AH135="Star Performer",5,AH135="High Performer",4,AH135="Good Performer",3,AH135="Meets Expectations",2,AH135="Low Performer",1)*0.2),IF(AND(AH135="New Joinee",AI135&lt;&gt;"New Joinee"),(_xlfn.IFS(AJ135="Star Performer",5,AJ135="High Performer",4,AJ135="Good Performer",3,AJ135="Meets Expectations",2,AJ135="Low Performer",1)*0.675)+(_xlfn.IFS(AI135="Star Performer",5,AI135="High Performer",4,AI135="Good Performer",3,AI135="Meets Expectations",2,AI135="Low Performer",1)*0.325),_xlfn.IFS(AJ135="Star Performer",5,AJ135="High Performer",4,AJ135="Good Performer",3,AJ135="Meets Expectations",2,AJ135="Low Performer",1))),"")</f>
        <v/>
      </c>
      <c r="AL135" t="str">
        <f t="array" aca="1" ref="AL135" ca="1">IF(    AK135 = "",    "",    IFERROR(        IF(            AND(AH135 &lt;&gt; "New Joinee", AI135 &lt;&gt; "New Joinee", AJ135 &lt;&gt; "New Joinee"),            VLOOKUP(                (                    _xlfn.IFS(                        AJ135 = "Star Performer",                        5,                        AJ135 = "High Performer",                        4,                        AJ135 = "Good Performer",                        3,                        AJ135 = "Meets Expectations",                        2,                        AJ135 = "Low Performer",                        1                    ) * 0.5                ) +                    (                        _xlfn.IFS(                            AI135 = "Star Performer",                            5,                            AI135 = "High Performer",                            4,                            AI135 = "Good Performer",                            3,                            AI135 = "Meets Expectations",                            2,                            AI135 = "Low Performer",                            1                        ) * 0.3                    ) +                    (                        _xlfn.IFS(                            AH135 = "Star Performer",                            5,                            AH135 = "High Performer",                            4,                            AH135 = "Good Performer",                            3,                            AH135 = "Meets Expectations",                            2,                            AH135 = "Low Performer",                            1                        ) * 0.2                    ),                {1,"Low";2,"Medium";4,"High"},                2,                TRUE            ),            IF(                AND(AH135 = "New Joinee", AI135 &lt;&gt; "New Joinee"),                VLOOKUP(                    (                        _xlfn.IFS(                            AJ135 = "Star Performer",                            5,                            AJ135 = "High Performer",                            4,                            AJ135 = "Good Performer",                            3,                            AJ135 = "Meets Expectations",                            2,                            AJ135 = "Low Performer",                            1                        ) * 0.675                    ) +                        (                            _xlfn.IFS(                                AI135 = "Star Performer",                                5,                                AI135 = "High Performer",                                4,                                AI135 = "Good Performer",                                3,                                AI135 = "Meets Expectations",                                2,                                AI135 = "Low Performer",                                1                            ) * 0.325                        ),                    {1,"Low";2,"Medium";4,"High"},                    2,                    TRUE                ),                VLOOKUP(                    _xlfn.IFS(                        AJ135 = "Star Performer",                        5,                        AJ135 = "High Performer",                        4,                        AJ135 = "Good Performer",                        3,                        AJ135 = "Meets Expectations",                        2,                        AJ135 = "Low Performer",                        1                    ),                    {1,"Low";2,"Medium";4,"High"},                    2,                    TRUE                )            )        ),        ""    ))</f>
        <v/>
      </c>
      <c r="AM135" t="str">
        <f t="shared" ca="1" si="2"/>
        <v/>
      </c>
      <c r="AN135" t="s">
        <v>864</v>
      </c>
      <c r="AO135" t="s">
        <v>865</v>
      </c>
      <c r="AP135" t="s">
        <v>866</v>
      </c>
      <c r="AQ135" t="s">
        <v>867</v>
      </c>
      <c r="AR135" s="36" t="s">
        <v>157</v>
      </c>
      <c r="AS135" t="s">
        <v>105</v>
      </c>
      <c r="AT135" t="e">
        <f t="array" aca="1" ref="AT135" ca="1">_xlfn.IFS(AS135="Yes","G"&amp;VALUE(RIGHT(I135,1)+1),AS135="No", "NA",AS135="", "")</f>
        <v>#NAME?</v>
      </c>
      <c r="AV135" t="s">
        <v>105</v>
      </c>
      <c r="AX135" t="s">
        <v>118</v>
      </c>
      <c r="AY135" t="s">
        <v>92</v>
      </c>
      <c r="AZ135" t="s">
        <v>524</v>
      </c>
      <c r="BA135" t="s">
        <v>216</v>
      </c>
      <c r="BB135" t="s">
        <v>240</v>
      </c>
      <c r="BC135" t="s">
        <v>92</v>
      </c>
      <c r="BD135" t="s">
        <v>216</v>
      </c>
      <c r="BE135" t="s">
        <v>92</v>
      </c>
      <c r="BF135" t="s">
        <v>160</v>
      </c>
    </row>
    <row r="136" spans="1:58" ht="225">
      <c r="A136" s="27">
        <v>10002197</v>
      </c>
      <c r="B136" s="27" t="s">
        <v>868</v>
      </c>
      <c r="C136" s="28" t="s">
        <v>64</v>
      </c>
      <c r="D136" s="31" t="s">
        <v>869</v>
      </c>
      <c r="E136" s="27" t="s">
        <v>861</v>
      </c>
      <c r="F136">
        <v>10002188</v>
      </c>
      <c r="G136" s="27" t="s">
        <v>795</v>
      </c>
      <c r="H136">
        <v>10002389</v>
      </c>
      <c r="I136" s="27" t="s">
        <v>199</v>
      </c>
      <c r="J136" s="27" t="s">
        <v>185</v>
      </c>
      <c r="K136" s="27" t="s">
        <v>96</v>
      </c>
      <c r="L136" s="28" t="s">
        <v>796</v>
      </c>
      <c r="N136" s="33" t="s">
        <v>478</v>
      </c>
      <c r="Q136" s="27" t="s">
        <v>72</v>
      </c>
      <c r="R136" t="s">
        <v>870</v>
      </c>
      <c r="S136" s="32">
        <v>30323</v>
      </c>
      <c r="T136" s="32">
        <v>42917</v>
      </c>
      <c r="U136">
        <v>2021</v>
      </c>
      <c r="V136" t="s">
        <v>871</v>
      </c>
      <c r="W136" s="30">
        <v>6.2861111111111114</v>
      </c>
      <c r="X136">
        <v>7</v>
      </c>
      <c r="Y136" s="30">
        <v>13.286111111111111</v>
      </c>
      <c r="Z136" t="s">
        <v>75</v>
      </c>
      <c r="AA136" t="s">
        <v>77</v>
      </c>
      <c r="AB136" t="s">
        <v>75</v>
      </c>
      <c r="AC136" t="s">
        <v>75</v>
      </c>
      <c r="AD136" t="s">
        <v>77</v>
      </c>
      <c r="AE136" t="s">
        <v>77</v>
      </c>
      <c r="AF136" t="s">
        <v>77</v>
      </c>
      <c r="AG136" t="str">
        <f>IFERROR(VLOOKUP(AVERAGE(VLOOKUP(AC136,'[1]Data Validation Reference'!$Y$1:$Z$3,2,FALSE),VLOOKUP(AD136,'[1]Data Validation Reference'!$Y$1:$Z$3,2,FALSE),VLOOKUP(AE136,'[1]Data Validation Reference'!$Y$1:$Z$3,2,FALSE),VLOOKUP(AF136,'[1]Data Validation Reference'!$Y$1:$Z$3,2,FALSE)),{0,"Low";1,"Medium";2,"High"},2,TRUE),"")</f>
        <v>High</v>
      </c>
      <c r="AH136" t="s">
        <v>113</v>
      </c>
      <c r="AI136" t="s">
        <v>114</v>
      </c>
      <c r="AJ136" t="s">
        <v>79</v>
      </c>
      <c r="AK136" t="str">
        <f t="array" aca="1" ref="AK136" ca="1">IFERROR(IF(AND(AH136&lt;&gt;"New Joinee",AI136&lt;&gt;"New Joinee",AJ136&lt;&gt;"New Joinee"),(_xlfn.IFS(AJ136="Star Performer",5,AJ136="High Performer",4,AJ136="Good Performer",3,AJ136="Meets Expectations",2,AJ136="Low Performer",1)*0.5)+(_xlfn.IFS(AI136="Star Performer",5,AI136="High Performer",4,AI136="Good Performer",3,AI136="Meets Expectations",2,AI136="Low Performer",1)*0.3)+(_xlfn.IFS(AH136="Star Performer",5,AH136="High Performer",4,AH136="Good Performer",3,AH136="Meets Expectations",2,AH136="Low Performer",1)*0.2),IF(AND(AH136="New Joinee",AI136&lt;&gt;"New Joinee"),(_xlfn.IFS(AJ136="Star Performer",5,AJ136="High Performer",4,AJ136="Good Performer",3,AJ136="Meets Expectations",2,AJ136="Low Performer",1)*0.675)+(_xlfn.IFS(AI136="Star Performer",5,AI136="High Performer",4,AI136="Good Performer",3,AI136="Meets Expectations",2,AI136="Low Performer",1)*0.325),_xlfn.IFS(AJ136="Star Performer",5,AJ136="High Performer",4,AJ136="Good Performer",3,AJ136="Meets Expectations",2,AJ136="Low Performer",1))),"")</f>
        <v/>
      </c>
      <c r="AL136" t="str">
        <f t="array" aca="1" ref="AL136" ca="1">IF(    AK136 = "",    "",    IFERROR(        IF(            AND(AH136 &lt;&gt; "New Joinee", AI136 &lt;&gt; "New Joinee", AJ136 &lt;&gt; "New Joinee"),            VLOOKUP(                (                    _xlfn.IFS(                        AJ136 = "Star Performer",                        5,                        AJ136 = "High Performer",                        4,                        AJ136 = "Good Performer",                        3,                        AJ136 = "Meets Expectations",                        2,                        AJ136 = "Low Performer",                        1                    ) * 0.5                ) +                    (                        _xlfn.IFS(                            AI136 = "Star Performer",                            5,                            AI136 = "High Performer",                            4,                            AI136 = "Good Performer",                            3,                            AI136 = "Meets Expectations",                            2,                            AI136 = "Low Performer",                            1                        ) * 0.3                    ) +                    (                        _xlfn.IFS(                            AH136 = "Star Performer",                            5,                            AH136 = "High Performer",                            4,                            AH136 = "Good Performer",                            3,                            AH136 = "Meets Expectations",                            2,                            AH136 = "Low Performer",                            1                        ) * 0.2                    ),                {1,"Low";2,"Medium";4,"High"},                2,                TRUE            ),            IF(                AND(AH136 = "New Joinee", AI136 &lt;&gt; "New Joinee"),                VLOOKUP(                    (                        _xlfn.IFS(                            AJ136 = "Star Performer",                            5,                            AJ136 = "High Performer",                            4,                            AJ136 = "Good Performer",                            3,                            AJ136 = "Meets Expectations",                            2,                            AJ136 = "Low Performer",                            1                        ) * 0.675                    ) +                        (                            _xlfn.IFS(                                AI136 = "Star Performer",                                5,                                AI136 = "High Performer",                                4,                                AI136 = "Good Performer",                                3,                                AI136 = "Meets Expectations",                                2,                                AI136 = "Low Performer",                                1                            ) * 0.325                        ),                    {1,"Low";2,"Medium";4,"High"},                    2,                    TRUE                ),                VLOOKUP(                    _xlfn.IFS(                        AJ136 = "Star Performer",                        5,                        AJ136 = "High Performer",                        4,                        AJ136 = "Good Performer",                        3,                        AJ136 = "Meets Expectations",                        2,                        AJ136 = "Low Performer",                        1                    ),                    {1,"Low";2,"Medium";4,"High"},                    2,                    TRUE                )            )        ),        ""    ))</f>
        <v/>
      </c>
      <c r="AM136" t="str">
        <f t="shared" ca="1" si="2"/>
        <v/>
      </c>
      <c r="AN136" t="s">
        <v>872</v>
      </c>
      <c r="AO136" t="s">
        <v>873</v>
      </c>
      <c r="AP136" t="s">
        <v>874</v>
      </c>
      <c r="AQ136" t="s">
        <v>875</v>
      </c>
      <c r="AR136" s="36" t="s">
        <v>876</v>
      </c>
      <c r="AS136" t="s">
        <v>105</v>
      </c>
      <c r="AT136" t="e">
        <f t="array" aca="1" ref="AT136" ca="1">_xlfn.IFS(AS136="Yes","G"&amp;VALUE(RIGHT(I136,1)+1),AS136="No", "NA",AS136="", "")</f>
        <v>#NAME?</v>
      </c>
      <c r="AV136" t="s">
        <v>343</v>
      </c>
      <c r="AX136" t="s">
        <v>185</v>
      </c>
      <c r="AY136" t="s">
        <v>92</v>
      </c>
      <c r="AZ136" t="s">
        <v>448</v>
      </c>
      <c r="BA136" t="s">
        <v>188</v>
      </c>
      <c r="BB136" t="s">
        <v>240</v>
      </c>
      <c r="BC136" t="s">
        <v>92</v>
      </c>
      <c r="BD136" t="s">
        <v>188</v>
      </c>
      <c r="BE136" t="s">
        <v>92</v>
      </c>
      <c r="BF136" t="s">
        <v>230</v>
      </c>
    </row>
    <row r="137" spans="1:58" ht="409.5">
      <c r="A137" s="27">
        <v>10002053</v>
      </c>
      <c r="B137" s="27" t="s">
        <v>877</v>
      </c>
      <c r="C137" s="25" t="s">
        <v>64</v>
      </c>
      <c r="D137" s="31" t="s">
        <v>878</v>
      </c>
      <c r="E137" s="27" t="s">
        <v>879</v>
      </c>
      <c r="F137">
        <v>10002002</v>
      </c>
      <c r="G137" s="27" t="s">
        <v>879</v>
      </c>
      <c r="H137">
        <v>10002002</v>
      </c>
      <c r="I137" s="27" t="s">
        <v>199</v>
      </c>
      <c r="J137" s="27" t="s">
        <v>185</v>
      </c>
      <c r="K137" s="27" t="s">
        <v>96</v>
      </c>
      <c r="L137" s="28" t="s">
        <v>880</v>
      </c>
      <c r="N137" s="27" t="s">
        <v>71</v>
      </c>
      <c r="Q137" s="27" t="s">
        <v>72</v>
      </c>
      <c r="R137" t="s">
        <v>881</v>
      </c>
      <c r="S137" s="32">
        <v>28788</v>
      </c>
      <c r="T137" s="32">
        <v>41858</v>
      </c>
      <c r="U137">
        <v>2022</v>
      </c>
      <c r="V137" t="s">
        <v>882</v>
      </c>
      <c r="W137" s="30">
        <v>9.1861111111111118</v>
      </c>
      <c r="X137">
        <v>8</v>
      </c>
      <c r="Y137" s="30">
        <v>17.18611111111111</v>
      </c>
      <c r="Z137" t="s">
        <v>77</v>
      </c>
      <c r="AA137" t="s">
        <v>77</v>
      </c>
      <c r="AB137" t="s">
        <v>77</v>
      </c>
      <c r="AC137" t="s">
        <v>77</v>
      </c>
      <c r="AD137" t="s">
        <v>75</v>
      </c>
      <c r="AE137" t="s">
        <v>75</v>
      </c>
      <c r="AF137" t="s">
        <v>77</v>
      </c>
      <c r="AG137" t="str">
        <f>IFERROR(VLOOKUP(AVERAGE(VLOOKUP(AC137,'[1]Data Validation Reference'!$Y$1:$Z$3,2,FALSE),VLOOKUP(AD137,'[1]Data Validation Reference'!$Y$1:$Z$3,2,FALSE),VLOOKUP(AE137,'[1]Data Validation Reference'!$Y$1:$Z$3,2,FALSE),VLOOKUP(AF137,'[1]Data Validation Reference'!$Y$1:$Z$3,2,FALSE)),{0,"Low";1,"Medium";2,"High"},2,TRUE),"")</f>
        <v>High</v>
      </c>
      <c r="AH137" t="s">
        <v>114</v>
      </c>
      <c r="AI137" t="s">
        <v>211</v>
      </c>
      <c r="AJ137" t="s">
        <v>113</v>
      </c>
      <c r="AK137" t="str">
        <f t="array" aca="1" ref="AK137" ca="1">IFERROR(IF(AND(AH137&lt;&gt;"New Joinee",AI137&lt;&gt;"New Joinee",AJ137&lt;&gt;"New Joinee"),(_xlfn.IFS(AJ137="Star Performer",5,AJ137="High Performer",4,AJ137="Good Performer",3,AJ137="Meets Expectations",2,AJ137="Low Performer",1)*0.5)+(_xlfn.IFS(AI137="Star Performer",5,AI137="High Performer",4,AI137="Good Performer",3,AI137="Meets Expectations",2,AI137="Low Performer",1)*0.3)+(_xlfn.IFS(AH137="Star Performer",5,AH137="High Performer",4,AH137="Good Performer",3,AH137="Meets Expectations",2,AH137="Low Performer",1)*0.2),IF(AND(AH137="New Joinee",AI137&lt;&gt;"New Joinee"),(_xlfn.IFS(AJ137="Star Performer",5,AJ137="High Performer",4,AJ137="Good Performer",3,AJ137="Meets Expectations",2,AJ137="Low Performer",1)*0.675)+(_xlfn.IFS(AI137="Star Performer",5,AI137="High Performer",4,AI137="Good Performer",3,AI137="Meets Expectations",2,AI137="Low Performer",1)*0.325),_xlfn.IFS(AJ137="Star Performer",5,AJ137="High Performer",4,AJ137="Good Performer",3,AJ137="Meets Expectations",2,AJ137="Low Performer",1))),"")</f>
        <v/>
      </c>
      <c r="AL137" t="str">
        <f t="array" aca="1" ref="AL137" ca="1">IF(    AK137 = "",    "",    IFERROR(        IF(            AND(AH137 &lt;&gt; "New Joinee", AI137 &lt;&gt; "New Joinee", AJ137 &lt;&gt; "New Joinee"),            VLOOKUP(                (                    _xlfn.IFS(                        AJ137 = "Star Performer",                        5,                        AJ137 = "High Performer",                        4,                        AJ137 = "Good Performer",                        3,                        AJ137 = "Meets Expectations",                        2,                        AJ137 = "Low Performer",                        1                    ) * 0.5                ) +                    (                        _xlfn.IFS(                            AI137 = "Star Performer",                            5,                            AI137 = "High Performer",                            4,                            AI137 = "Good Performer",                            3,                            AI137 = "Meets Expectations",                            2,                            AI137 = "Low Performer",                            1                        ) * 0.3                    ) +                    (                        _xlfn.IFS(                            AH137 = "Star Performer",                            5,                            AH137 = "High Performer",                            4,                            AH137 = "Good Performer",                            3,                            AH137 = "Meets Expectations",                            2,                            AH137 = "Low Performer",                            1                        ) * 0.2                    ),                {1,"Low";2,"Medium";4,"High"},                2,                TRUE            ),            IF(                AND(AH137 = "New Joinee", AI137 &lt;&gt; "New Joinee"),                VLOOKUP(                    (                        _xlfn.IFS(                            AJ137 = "Star Performer",                            5,                            AJ137 = "High Performer",                            4,                            AJ137 = "Good Performer",                            3,                            AJ137 = "Meets Expectations",                            2,                            AJ137 = "Low Performer",                            1                        ) * 0.675                    ) +                        (                            _xlfn.IFS(                                AI137 = "Star Performer",                                5,                                AI137 = "High Performer",                                4,                                AI137 = "Good Performer",                                3,                                AI137 = "Meets Expectations",                                2,                                AI137 = "Low Performer",                                1                            ) * 0.325                        ),                    {1,"Low";2,"Medium";4,"High"},                    2,                    TRUE                ),                VLOOKUP(                    _xlfn.IFS(                        AJ137 = "Star Performer",                        5,                        AJ137 = "High Performer",                        4,                        AJ137 = "Good Performer",                        3,                        AJ137 = "Meets Expectations",                        2,                        AJ137 = "Low Performer",                        1                    ),                    {1,"Low";2,"Medium";4,"High"},                    2,                    TRUE                )            )        ),        ""    ))</f>
        <v/>
      </c>
      <c r="AM137" t="str">
        <f t="shared" ca="1" si="2"/>
        <v/>
      </c>
      <c r="AN137" s="36" t="s">
        <v>883</v>
      </c>
      <c r="AO137" t="s">
        <v>884</v>
      </c>
      <c r="AP137" t="s">
        <v>885</v>
      </c>
      <c r="AQ137" t="s">
        <v>81</v>
      </c>
      <c r="AR137" s="36" t="s">
        <v>365</v>
      </c>
      <c r="AS137" t="s">
        <v>85</v>
      </c>
      <c r="AT137" t="e">
        <f t="array" aca="1" ref="AT137" ca="1">_xlfn.IFS(AS137="Yes","G"&amp;VALUE(RIGHT(I137,1)+1),AS137="No", "NA",AS137="", "")</f>
        <v>#NAME?</v>
      </c>
      <c r="AV137" t="s">
        <v>85</v>
      </c>
      <c r="AX137" t="s">
        <v>185</v>
      </c>
      <c r="AY137" t="s">
        <v>92</v>
      </c>
      <c r="AZ137" t="s">
        <v>299</v>
      </c>
      <c r="BA137" t="s">
        <v>254</v>
      </c>
      <c r="BB137" t="s">
        <v>646</v>
      </c>
      <c r="BC137" t="s">
        <v>92</v>
      </c>
      <c r="BD137" t="s">
        <v>254</v>
      </c>
      <c r="BE137" t="s">
        <v>92</v>
      </c>
      <c r="BF137" t="s">
        <v>273</v>
      </c>
    </row>
    <row r="138" spans="1:58">
      <c r="A138" s="27">
        <v>10002405</v>
      </c>
      <c r="B138" s="27" t="s">
        <v>886</v>
      </c>
      <c r="C138" s="25" t="s">
        <v>64</v>
      </c>
      <c r="D138" s="31" t="s">
        <v>887</v>
      </c>
      <c r="E138" s="27" t="s">
        <v>879</v>
      </c>
      <c r="F138">
        <v>10002002</v>
      </c>
      <c r="G138" s="27" t="s">
        <v>879</v>
      </c>
      <c r="H138">
        <v>10002002</v>
      </c>
      <c r="I138" s="27" t="s">
        <v>199</v>
      </c>
      <c r="J138" s="27" t="s">
        <v>185</v>
      </c>
      <c r="K138" s="27" t="s">
        <v>96</v>
      </c>
      <c r="L138" s="28" t="s">
        <v>880</v>
      </c>
      <c r="N138" s="27" t="s">
        <v>71</v>
      </c>
      <c r="Q138" s="27" t="s">
        <v>72</v>
      </c>
      <c r="R138" t="s">
        <v>151</v>
      </c>
      <c r="S138" s="32">
        <v>26120</v>
      </c>
      <c r="T138" s="32">
        <v>44652</v>
      </c>
      <c r="V138" t="s">
        <v>888</v>
      </c>
      <c r="W138" s="30">
        <v>1.5361111111111112</v>
      </c>
      <c r="X138">
        <v>28</v>
      </c>
      <c r="Y138" s="30">
        <v>29.536111111111111</v>
      </c>
      <c r="Z138" t="s">
        <v>76</v>
      </c>
      <c r="AA138" t="s">
        <v>76</v>
      </c>
      <c r="AB138" t="s">
        <v>77</v>
      </c>
      <c r="AC138" t="s">
        <v>76</v>
      </c>
      <c r="AD138" t="s">
        <v>76</v>
      </c>
      <c r="AE138" t="s">
        <v>75</v>
      </c>
      <c r="AF138" t="s">
        <v>77</v>
      </c>
      <c r="AG138" t="str">
        <f>IFERROR(VLOOKUP(AVERAGE(VLOOKUP(AC138,'[1]Data Validation Reference'!$Y$1:$Z$3,2,FALSE),VLOOKUP(AD138,'[1]Data Validation Reference'!$Y$1:$Z$3,2,FALSE),VLOOKUP(AE138,'[1]Data Validation Reference'!$Y$1:$Z$3,2,FALSE),VLOOKUP(AF138,'[1]Data Validation Reference'!$Y$1:$Z$3,2,FALSE)),{0,"Low";1,"Medium";2,"High"},2,TRUE),"")</f>
        <v>Medium</v>
      </c>
      <c r="AH138" t="s">
        <v>78</v>
      </c>
      <c r="AI138" t="s">
        <v>78</v>
      </c>
      <c r="AJ138" t="s">
        <v>79</v>
      </c>
      <c r="AK138" t="str">
        <f t="array" aca="1" ref="AK138" ca="1">IFERROR(IF(AND(AH138&lt;&gt;"New Joinee",AI138&lt;&gt;"New Joinee",AJ138&lt;&gt;"New Joinee"),(_xlfn.IFS(AJ138="Star Performer",5,AJ138="High Performer",4,AJ138="Good Performer",3,AJ138="Meets Expectations",2,AJ138="Low Performer",1)*0.5)+(_xlfn.IFS(AI138="Star Performer",5,AI138="High Performer",4,AI138="Good Performer",3,AI138="Meets Expectations",2,AI138="Low Performer",1)*0.3)+(_xlfn.IFS(AH138="Star Performer",5,AH138="High Performer",4,AH138="Good Performer",3,AH138="Meets Expectations",2,AH138="Low Performer",1)*0.2),IF(AND(AH138="New Joinee",AI138&lt;&gt;"New Joinee"),(_xlfn.IFS(AJ138="Star Performer",5,AJ138="High Performer",4,AJ138="Good Performer",3,AJ138="Meets Expectations",2,AJ138="Low Performer",1)*0.675)+(_xlfn.IFS(AI138="Star Performer",5,AI138="High Performer",4,AI138="Good Performer",3,AI138="Meets Expectations",2,AI138="Low Performer",1)*0.325),_xlfn.IFS(AJ138="Star Performer",5,AJ138="High Performer",4,AJ138="Good Performer",3,AJ138="Meets Expectations",2,AJ138="Low Performer",1))),"")</f>
        <v/>
      </c>
      <c r="AL138" t="str">
        <f t="array" aca="1" ref="AL138" ca="1">IF(    AK138 = "",    "",    IFERROR(        IF(            AND(AH138 &lt;&gt; "New Joinee", AI138 &lt;&gt; "New Joinee", AJ138 &lt;&gt; "New Joinee"),            VLOOKUP(                (                    _xlfn.IFS(                        AJ138 = "Star Performer",                        5,                        AJ138 = "High Performer",                        4,                        AJ138 = "Good Performer",                        3,                        AJ138 = "Meets Expectations",                        2,                        AJ138 = "Low Performer",                        1                    ) * 0.5                ) +                    (                        _xlfn.IFS(                            AI138 = "Star Performer",                            5,                            AI138 = "High Performer",                            4,                            AI138 = "Good Performer",                            3,                            AI138 = "Meets Expectations",                            2,                            AI138 = "Low Performer",                            1                        ) * 0.3                    ) +                    (                        _xlfn.IFS(                            AH138 = "Star Performer",                            5,                            AH138 = "High Performer",                            4,                            AH138 = "Good Performer",                            3,                            AH138 = "Meets Expectations",                            2,                            AH138 = "Low Performer",                            1                        ) * 0.2                    ),                {1,"Low";2,"Medium";4,"High"},                2,                TRUE            ),            IF(                AND(AH138 = "New Joinee", AI138 &lt;&gt; "New Joinee"),                VLOOKUP(                    (                        _xlfn.IFS(                            AJ138 = "Star Performer",                            5,                            AJ138 = "High Performer",                            4,                            AJ138 = "Good Performer",                            3,                            AJ138 = "Meets Expectations",                            2,                            AJ138 = "Low Performer",                            1                        ) * 0.675                    ) +                        (                            _xlfn.IFS(                                AI138 = "Star Performer",                                5,                                AI138 = "High Performer",                                4,                                AI138 = "Good Performer",                                3,                                AI138 = "Meets Expectations",                                2,                                AI138 = "Low Performer",                                1                            ) * 0.325                        ),                    {1,"Low";2,"Medium";4,"High"},                    2,                    TRUE                ),                VLOOKUP(                    _xlfn.IFS(                        AJ138 = "Star Performer",                        5,                        AJ138 = "High Performer",                        4,                        AJ138 = "Good Performer",                        3,                        AJ138 = "Meets Expectations",                        2,                        AJ138 = "Low Performer",                        1                    ),                    {1,"Low";2,"Medium";4,"High"},                    2,                    TRUE                )            )        ),        ""    ))</f>
        <v/>
      </c>
      <c r="AM138" t="str">
        <f t="shared" ca="1" si="2"/>
        <v/>
      </c>
      <c r="AR138" t="s">
        <v>202</v>
      </c>
      <c r="AS138" t="s">
        <v>85</v>
      </c>
      <c r="AT138" t="e">
        <f t="array" aca="1" ref="AT138" ca="1">_xlfn.IFS(AS138="Yes","G"&amp;VALUE(RIGHT(I138,1)+1),AS138="No", "NA",AS138="", "")</f>
        <v>#NAME?</v>
      </c>
      <c r="AV138" t="s">
        <v>85</v>
      </c>
      <c r="AX138" t="s">
        <v>185</v>
      </c>
      <c r="AY138" t="s">
        <v>92</v>
      </c>
      <c r="AZ138" t="s">
        <v>299</v>
      </c>
      <c r="BA138" t="s">
        <v>267</v>
      </c>
      <c r="BB138" t="s">
        <v>344</v>
      </c>
      <c r="BC138" t="s">
        <v>92</v>
      </c>
      <c r="BD138" t="s">
        <v>267</v>
      </c>
      <c r="BE138" t="s">
        <v>92</v>
      </c>
      <c r="BF138" t="s">
        <v>160</v>
      </c>
    </row>
    <row r="139" spans="1:58">
      <c r="A139" s="27">
        <v>10002162</v>
      </c>
      <c r="B139" s="27" t="s">
        <v>889</v>
      </c>
      <c r="C139" s="25" t="s">
        <v>134</v>
      </c>
      <c r="D139" s="31" t="s">
        <v>890</v>
      </c>
      <c r="E139" s="27" t="s">
        <v>879</v>
      </c>
      <c r="F139">
        <v>10002002</v>
      </c>
      <c r="G139" s="27" t="s">
        <v>879</v>
      </c>
      <c r="H139">
        <v>10002002</v>
      </c>
      <c r="I139" s="27" t="s">
        <v>199</v>
      </c>
      <c r="J139" s="27" t="s">
        <v>185</v>
      </c>
      <c r="K139" s="27" t="s">
        <v>96</v>
      </c>
      <c r="L139" s="28" t="s">
        <v>880</v>
      </c>
      <c r="N139" s="27" t="s">
        <v>71</v>
      </c>
      <c r="Q139" s="27" t="s">
        <v>72</v>
      </c>
      <c r="R139" t="s">
        <v>151</v>
      </c>
      <c r="S139" s="32">
        <v>27647</v>
      </c>
      <c r="T139" s="32">
        <v>42772</v>
      </c>
      <c r="U139">
        <v>2023</v>
      </c>
      <c r="V139" t="s">
        <v>891</v>
      </c>
      <c r="W139" s="30">
        <v>6.6888888888888891</v>
      </c>
      <c r="X139">
        <v>8</v>
      </c>
      <c r="Y139" s="30">
        <v>14.68888888888889</v>
      </c>
      <c r="Z139" t="s">
        <v>75</v>
      </c>
      <c r="AA139" t="s">
        <v>75</v>
      </c>
      <c r="AB139" t="s">
        <v>75</v>
      </c>
      <c r="AC139" t="s">
        <v>75</v>
      </c>
      <c r="AD139" t="s">
        <v>77</v>
      </c>
      <c r="AE139" t="s">
        <v>75</v>
      </c>
      <c r="AF139" t="s">
        <v>77</v>
      </c>
      <c r="AG139" t="str">
        <f>IFERROR(VLOOKUP(AVERAGE(VLOOKUP(AC139,'[1]Data Validation Reference'!$Y$1:$Z$3,2,FALSE),VLOOKUP(AD139,'[1]Data Validation Reference'!$Y$1:$Z$3,2,FALSE),VLOOKUP(AE139,'[1]Data Validation Reference'!$Y$1:$Z$3,2,FALSE),VLOOKUP(AF139,'[1]Data Validation Reference'!$Y$1:$Z$3,2,FALSE)),{0,"Low";1,"Medium";2,"High"},2,TRUE),"")</f>
        <v>High</v>
      </c>
      <c r="AH139" t="s">
        <v>114</v>
      </c>
      <c r="AI139" t="s">
        <v>211</v>
      </c>
      <c r="AJ139" t="s">
        <v>211</v>
      </c>
      <c r="AK139" t="str">
        <f t="array" aca="1" ref="AK139" ca="1">IFERROR(IF(AND(AH139&lt;&gt;"New Joinee",AI139&lt;&gt;"New Joinee",AJ139&lt;&gt;"New Joinee"),(_xlfn.IFS(AJ139="Star Performer",5,AJ139="High Performer",4,AJ139="Good Performer",3,AJ139="Meets Expectations",2,AJ139="Low Performer",1)*0.5)+(_xlfn.IFS(AI139="Star Performer",5,AI139="High Performer",4,AI139="Good Performer",3,AI139="Meets Expectations",2,AI139="Low Performer",1)*0.3)+(_xlfn.IFS(AH139="Star Performer",5,AH139="High Performer",4,AH139="Good Performer",3,AH139="Meets Expectations",2,AH139="Low Performer",1)*0.2),IF(AND(AH139="New Joinee",AI139&lt;&gt;"New Joinee"),(_xlfn.IFS(AJ139="Star Performer",5,AJ139="High Performer",4,AJ139="Good Performer",3,AJ139="Meets Expectations",2,AJ139="Low Performer",1)*0.675)+(_xlfn.IFS(AI139="Star Performer",5,AI139="High Performer",4,AI139="Good Performer",3,AI139="Meets Expectations",2,AI139="Low Performer",1)*0.325),_xlfn.IFS(AJ139="Star Performer",5,AJ139="High Performer",4,AJ139="Good Performer",3,AJ139="Meets Expectations",2,AJ139="Low Performer",1))),"")</f>
        <v/>
      </c>
      <c r="AL139" t="str">
        <f t="array" aca="1" ref="AL139" ca="1">IF(    AK139 = "",    "",    IFERROR(        IF(            AND(AH139 &lt;&gt; "New Joinee", AI139 &lt;&gt; "New Joinee", AJ139 &lt;&gt; "New Joinee"),            VLOOKUP(                (                    _xlfn.IFS(                        AJ139 = "Star Performer",                        5,                        AJ139 = "High Performer",                        4,                        AJ139 = "Good Performer",                        3,                        AJ139 = "Meets Expectations",                        2,                        AJ139 = "Low Performer",                        1                    ) * 0.5                ) +                    (                        _xlfn.IFS(                            AI139 = "Star Performer",                            5,                            AI139 = "High Performer",                            4,                            AI139 = "Good Performer",                            3,                            AI139 = "Meets Expectations",                            2,                            AI139 = "Low Performer",                            1                        ) * 0.3                    ) +                    (                        _xlfn.IFS(                            AH139 = "Star Performer",                            5,                            AH139 = "High Performer",                            4,                            AH139 = "Good Performer",                            3,                            AH139 = "Meets Expectations",                            2,                            AH139 = "Low Performer",                            1                        ) * 0.2                    ),                {1,"Low";2,"Medium";4,"High"},                2,                TRUE            ),            IF(                AND(AH139 = "New Joinee", AI139 &lt;&gt; "New Joinee"),                VLOOKUP(                    (                        _xlfn.IFS(                            AJ139 = "Star Performer",                            5,                            AJ139 = "High Performer",                            4,                            AJ139 = "Good Performer",                            3,                            AJ139 = "Meets Expectations",                            2,                            AJ139 = "Low Performer",                            1                        ) * 0.675                    ) +                        (                            _xlfn.IFS(                                AI139 = "Star Performer",                                5,                                AI139 = "High Performer",                                4,                                AI139 = "Good Performer",                                3,                                AI139 = "Meets Expectations",                                2,                                AI139 = "Low Performer",                                1                            ) * 0.325                        ),                    {1,"Low";2,"Medium";4,"High"},                    2,                    TRUE                ),                VLOOKUP(                    _xlfn.IFS(                        AJ139 = "Star Performer",                        5,                        AJ139 = "High Performer",                        4,                        AJ139 = "Good Performer",                        3,                        AJ139 = "Meets Expectations",                        2,                        AJ139 = "Low Performer",                        1                    ),                    {1,"Low";2,"Medium";4,"High"},                    2,                    TRUE                )            )        ),        ""    ))</f>
        <v/>
      </c>
      <c r="AM139" t="str">
        <f t="shared" ca="1" si="2"/>
        <v/>
      </c>
      <c r="AR139" t="s">
        <v>202</v>
      </c>
      <c r="AS139" t="s">
        <v>105</v>
      </c>
      <c r="AT139" t="e">
        <f t="array" aca="1" ref="AT139" ca="1">_xlfn.IFS(AS139="Yes","G"&amp;VALUE(RIGHT(I139,1)+1),AS139="No", "NA",AS139="", "")</f>
        <v>#NAME?</v>
      </c>
      <c r="AV139" t="s">
        <v>343</v>
      </c>
      <c r="AX139" t="s">
        <v>185</v>
      </c>
      <c r="AY139" t="s">
        <v>87</v>
      </c>
      <c r="AZ139" t="s">
        <v>203</v>
      </c>
      <c r="BA139" t="s">
        <v>386</v>
      </c>
      <c r="BB139" t="s">
        <v>599</v>
      </c>
      <c r="BC139" t="s">
        <v>87</v>
      </c>
      <c r="BD139" t="s">
        <v>386</v>
      </c>
      <c r="BE139" t="s">
        <v>92</v>
      </c>
      <c r="BF139" t="s">
        <v>273</v>
      </c>
    </row>
    <row r="140" spans="1:58">
      <c r="A140" s="27">
        <v>10002384</v>
      </c>
      <c r="B140" s="27" t="s">
        <v>892</v>
      </c>
      <c r="C140" s="25" t="s">
        <v>134</v>
      </c>
      <c r="D140" s="31" t="s">
        <v>893</v>
      </c>
      <c r="E140" s="27" t="s">
        <v>877</v>
      </c>
      <c r="F140">
        <v>10002053</v>
      </c>
      <c r="G140" s="27" t="s">
        <v>879</v>
      </c>
      <c r="H140">
        <v>10002002</v>
      </c>
      <c r="I140" s="27" t="s">
        <v>136</v>
      </c>
      <c r="J140" s="27" t="s">
        <v>137</v>
      </c>
      <c r="K140" s="27" t="s">
        <v>96</v>
      </c>
      <c r="L140" s="28" t="s">
        <v>880</v>
      </c>
      <c r="N140" s="27" t="s">
        <v>71</v>
      </c>
      <c r="Q140" s="27" t="s">
        <v>72</v>
      </c>
      <c r="R140" t="s">
        <v>192</v>
      </c>
      <c r="S140" s="32">
        <v>34828</v>
      </c>
      <c r="T140" s="32">
        <v>44602</v>
      </c>
      <c r="V140" t="s">
        <v>894</v>
      </c>
      <c r="W140" s="30">
        <v>1.6777777777777778</v>
      </c>
      <c r="X140">
        <v>4</v>
      </c>
      <c r="Y140" s="30">
        <v>5.677777777777778</v>
      </c>
      <c r="Z140" t="s">
        <v>77</v>
      </c>
      <c r="AA140" t="s">
        <v>77</v>
      </c>
      <c r="AB140" t="s">
        <v>77</v>
      </c>
      <c r="AC140" t="s">
        <v>77</v>
      </c>
      <c r="AD140" t="s">
        <v>77</v>
      </c>
      <c r="AE140" t="s">
        <v>77</v>
      </c>
      <c r="AF140" t="s">
        <v>77</v>
      </c>
      <c r="AG140" t="str">
        <f>IFERROR(VLOOKUP(AVERAGE(VLOOKUP(AC140,'[1]Data Validation Reference'!$Y$1:$Z$3,2,FALSE),VLOOKUP(AD140,'[1]Data Validation Reference'!$Y$1:$Z$3,2,FALSE),VLOOKUP(AE140,'[1]Data Validation Reference'!$Y$1:$Z$3,2,FALSE),VLOOKUP(AF140,'[1]Data Validation Reference'!$Y$1:$Z$3,2,FALSE)),{0,"Low";1,"Medium";2,"High"},2,TRUE),"")</f>
        <v>High</v>
      </c>
      <c r="AH140" t="s">
        <v>78</v>
      </c>
      <c r="AI140" t="s">
        <v>78</v>
      </c>
      <c r="AJ140" t="s">
        <v>79</v>
      </c>
      <c r="AK140" t="str">
        <f t="array" aca="1" ref="AK140" ca="1">IFERROR(IF(AND(AH140&lt;&gt;"New Joinee",AI140&lt;&gt;"New Joinee",AJ140&lt;&gt;"New Joinee"),(_xlfn.IFS(AJ140="Star Performer",5,AJ140="High Performer",4,AJ140="Good Performer",3,AJ140="Meets Expectations",2,AJ140="Low Performer",1)*0.5)+(_xlfn.IFS(AI140="Star Performer",5,AI140="High Performer",4,AI140="Good Performer",3,AI140="Meets Expectations",2,AI140="Low Performer",1)*0.3)+(_xlfn.IFS(AH140="Star Performer",5,AH140="High Performer",4,AH140="Good Performer",3,AH140="Meets Expectations",2,AH140="Low Performer",1)*0.2),IF(AND(AH140="New Joinee",AI140&lt;&gt;"New Joinee"),(_xlfn.IFS(AJ140="Star Performer",5,AJ140="High Performer",4,AJ140="Good Performer",3,AJ140="Meets Expectations",2,AJ140="Low Performer",1)*0.675)+(_xlfn.IFS(AI140="Star Performer",5,AI140="High Performer",4,AI140="Good Performer",3,AI140="Meets Expectations",2,AI140="Low Performer",1)*0.325),_xlfn.IFS(AJ140="Star Performer",5,AJ140="High Performer",4,AJ140="Good Performer",3,AJ140="Meets Expectations",2,AJ140="Low Performer",1))),"")</f>
        <v/>
      </c>
      <c r="AL140" t="str">
        <f t="array" aca="1" ref="AL140" ca="1">IF(    AK140 = "",    "",    IFERROR(        IF(            AND(AH140 &lt;&gt; "New Joinee", AI140 &lt;&gt; "New Joinee", AJ140 &lt;&gt; "New Joinee"),            VLOOKUP(                (                    _xlfn.IFS(                        AJ140 = "Star Performer",                        5,                        AJ140 = "High Performer",                        4,                        AJ140 = "Good Performer",                        3,                        AJ140 = "Meets Expectations",                        2,                        AJ140 = "Low Performer",                        1                    ) * 0.5                ) +                    (                        _xlfn.IFS(                            AI140 = "Star Performer",                            5,                            AI140 = "High Performer",                            4,                            AI140 = "Good Performer",                            3,                            AI140 = "Meets Expectations",                            2,                            AI140 = "Low Performer",                            1                        ) * 0.3                    ) +                    (                        _xlfn.IFS(                            AH140 = "Star Performer",                            5,                            AH140 = "High Performer",                            4,                            AH140 = "Good Performer",                            3,                            AH140 = "Meets Expectations",                            2,                            AH140 = "Low Performer",                            1                        ) * 0.2                    ),                {1,"Low";2,"Medium";4,"High"},                2,                TRUE            ),            IF(                AND(AH140 = "New Joinee", AI140 &lt;&gt; "New Joinee"),                VLOOKUP(                    (                        _xlfn.IFS(                            AJ140 = "Star Performer",                            5,                            AJ140 = "High Performer",                            4,                            AJ140 = "Good Performer",                            3,                            AJ140 = "Meets Expectations",                            2,                            AJ140 = "Low Performer",                            1                        ) * 0.675                    ) +                        (                            _xlfn.IFS(                                AI140 = "Star Performer",                                5,                                AI140 = "High Performer",                                4,                                AI140 = "Good Performer",                                3,                                AI140 = "Meets Expectations",                                2,                                AI140 = "Low Performer",                                1                            ) * 0.325                        ),                    {1,"Low";2,"Medium";4,"High"},                    2,                    TRUE                ),                VLOOKUP(                    _xlfn.IFS(                        AJ140 = "Star Performer",                        5,                        AJ140 = "High Performer",                        4,                        AJ140 = "Good Performer",                        3,                        AJ140 = "Meets Expectations",                        2,                        AJ140 = "Low Performer",                        1                    ),                    {1,"Low";2,"Medium";4,"High"},                    2,                    TRUE                )            )        ),        ""    ))</f>
        <v/>
      </c>
      <c r="AM140" t="str">
        <f t="shared" ca="1" si="2"/>
        <v/>
      </c>
      <c r="AR140" t="s">
        <v>140</v>
      </c>
      <c r="AS140" t="s">
        <v>85</v>
      </c>
      <c r="AT140" t="e">
        <f t="array" aca="1" ref="AT140" ca="1">_xlfn.IFS(AS140="Yes","G"&amp;VALUE(RIGHT(I140,1)+1),AS140="No", "NA",AS140="", "")</f>
        <v>#NAME?</v>
      </c>
      <c r="AV140" t="s">
        <v>85</v>
      </c>
      <c r="AX140" t="s">
        <v>118</v>
      </c>
      <c r="AY140" t="s">
        <v>92</v>
      </c>
      <c r="AZ140" t="s">
        <v>711</v>
      </c>
      <c r="BA140" t="s">
        <v>442</v>
      </c>
      <c r="BB140" t="s">
        <v>216</v>
      </c>
      <c r="BC140" t="s">
        <v>92</v>
      </c>
      <c r="BD140" t="s">
        <v>442</v>
      </c>
      <c r="BE140" t="s">
        <v>92</v>
      </c>
      <c r="BF140" t="s">
        <v>293</v>
      </c>
    </row>
    <row r="141" spans="1:58">
      <c r="A141" s="27">
        <v>10002441</v>
      </c>
      <c r="B141" s="27" t="s">
        <v>895</v>
      </c>
      <c r="C141" s="25" t="s">
        <v>134</v>
      </c>
      <c r="D141" s="31" t="s">
        <v>896</v>
      </c>
      <c r="E141" s="27" t="s">
        <v>877</v>
      </c>
      <c r="F141">
        <v>10002053</v>
      </c>
      <c r="G141" s="27" t="s">
        <v>879</v>
      </c>
      <c r="H141">
        <v>10002002</v>
      </c>
      <c r="I141" s="27" t="s">
        <v>136</v>
      </c>
      <c r="J141" s="27" t="s">
        <v>137</v>
      </c>
      <c r="K141" s="27" t="s">
        <v>96</v>
      </c>
      <c r="L141" s="28" t="s">
        <v>880</v>
      </c>
      <c r="N141" s="27" t="s">
        <v>71</v>
      </c>
      <c r="Q141" s="27" t="s">
        <v>72</v>
      </c>
      <c r="R141" t="s">
        <v>897</v>
      </c>
      <c r="S141" s="32">
        <v>29772</v>
      </c>
      <c r="T141" s="32">
        <v>44809</v>
      </c>
      <c r="V141" t="s">
        <v>898</v>
      </c>
      <c r="W141" s="30">
        <v>1.1083333333333334</v>
      </c>
      <c r="X141">
        <v>9</v>
      </c>
      <c r="Y141" s="30">
        <v>10.108333333333334</v>
      </c>
      <c r="Z141" t="s">
        <v>77</v>
      </c>
      <c r="AA141" t="s">
        <v>76</v>
      </c>
      <c r="AB141" t="s">
        <v>77</v>
      </c>
      <c r="AC141" t="s">
        <v>75</v>
      </c>
      <c r="AD141" t="s">
        <v>77</v>
      </c>
      <c r="AE141" t="s">
        <v>75</v>
      </c>
      <c r="AF141" t="s">
        <v>77</v>
      </c>
      <c r="AG141" t="str">
        <f>IFERROR(VLOOKUP(AVERAGE(VLOOKUP(AC141,'[1]Data Validation Reference'!$Y$1:$Z$3,2,FALSE),VLOOKUP(AD141,'[1]Data Validation Reference'!$Y$1:$Z$3,2,FALSE),VLOOKUP(AE141,'[1]Data Validation Reference'!$Y$1:$Z$3,2,FALSE),VLOOKUP(AF141,'[1]Data Validation Reference'!$Y$1:$Z$3,2,FALSE)),{0,"Low";1,"Medium";2,"High"},2,TRUE),"")</f>
        <v>High</v>
      </c>
      <c r="AH141" t="s">
        <v>78</v>
      </c>
      <c r="AI141" t="s">
        <v>78</v>
      </c>
      <c r="AJ141" t="s">
        <v>79</v>
      </c>
      <c r="AK141" t="str">
        <f t="array" aca="1" ref="AK141" ca="1">IFERROR(IF(AND(AH141&lt;&gt;"New Joinee",AI141&lt;&gt;"New Joinee",AJ141&lt;&gt;"New Joinee"),(_xlfn.IFS(AJ141="Star Performer",5,AJ141="High Performer",4,AJ141="Good Performer",3,AJ141="Meets Expectations",2,AJ141="Low Performer",1)*0.5)+(_xlfn.IFS(AI141="Star Performer",5,AI141="High Performer",4,AI141="Good Performer",3,AI141="Meets Expectations",2,AI141="Low Performer",1)*0.3)+(_xlfn.IFS(AH141="Star Performer",5,AH141="High Performer",4,AH141="Good Performer",3,AH141="Meets Expectations",2,AH141="Low Performer",1)*0.2),IF(AND(AH141="New Joinee",AI141&lt;&gt;"New Joinee"),(_xlfn.IFS(AJ141="Star Performer",5,AJ141="High Performer",4,AJ141="Good Performer",3,AJ141="Meets Expectations",2,AJ141="Low Performer",1)*0.675)+(_xlfn.IFS(AI141="Star Performer",5,AI141="High Performer",4,AI141="Good Performer",3,AI141="Meets Expectations",2,AI141="Low Performer",1)*0.325),_xlfn.IFS(AJ141="Star Performer",5,AJ141="High Performer",4,AJ141="Good Performer",3,AJ141="Meets Expectations",2,AJ141="Low Performer",1))),"")</f>
        <v/>
      </c>
      <c r="AL141" t="str">
        <f t="array" aca="1" ref="AL141" ca="1">IF(    AK141 = "",    "",    IFERROR(        IF(            AND(AH141 &lt;&gt; "New Joinee", AI141 &lt;&gt; "New Joinee", AJ141 &lt;&gt; "New Joinee"),            VLOOKUP(                (                    _xlfn.IFS(                        AJ141 = "Star Performer",                        5,                        AJ141 = "High Performer",                        4,                        AJ141 = "Good Performer",                        3,                        AJ141 = "Meets Expectations",                        2,                        AJ141 = "Low Performer",                        1                    ) * 0.5                ) +                    (                        _xlfn.IFS(                            AI141 = "Star Performer",                            5,                            AI141 = "High Performer",                            4,                            AI141 = "Good Performer",                            3,                            AI141 = "Meets Expectations",                            2,                            AI141 = "Low Performer",                            1                        ) * 0.3                    ) +                    (                        _xlfn.IFS(                            AH141 = "Star Performer",                            5,                            AH141 = "High Performer",                            4,                            AH141 = "Good Performer",                            3,                            AH141 = "Meets Expectations",                            2,                            AH141 = "Low Performer",                            1                        ) * 0.2                    ),                {1,"Low";2,"Medium";4,"High"},                2,                TRUE            ),            IF(                AND(AH141 = "New Joinee", AI141 &lt;&gt; "New Joinee"),                VLOOKUP(                    (                        _xlfn.IFS(                            AJ141 = "Star Performer",                            5,                            AJ141 = "High Performer",                            4,                            AJ141 = "Good Performer",                            3,                            AJ141 = "Meets Expectations",                            2,                            AJ141 = "Low Performer",                            1                        ) * 0.675                    ) +                        (                            _xlfn.IFS(                                AI141 = "Star Performer",                                5,                                AI141 = "High Performer",                                4,                                AI141 = "Good Performer",                                3,                                AI141 = "Meets Expectations",                                2,                                AI141 = "Low Performer",                                1                            ) * 0.325                        ),                    {1,"Low";2,"Medium";4,"High"},                    2,                    TRUE                ),                VLOOKUP(                    _xlfn.IFS(                        AJ141 = "Star Performer",                        5,                        AJ141 = "High Performer",                        4,                        AJ141 = "Good Performer",                        3,                        AJ141 = "Meets Expectations",                        2,                        AJ141 = "Low Performer",                        1                    ),                    {1,"Low";2,"Medium";4,"High"},                    2,                    TRUE                )            )        ),        ""    ))</f>
        <v/>
      </c>
      <c r="AM141" t="str">
        <f t="shared" ca="1" si="2"/>
        <v/>
      </c>
      <c r="AR141" t="s">
        <v>140</v>
      </c>
      <c r="AS141" t="s">
        <v>105</v>
      </c>
      <c r="AT141" t="e">
        <f t="array" aca="1" ref="AT141" ca="1">_xlfn.IFS(AS141="Yes","G"&amp;VALUE(RIGHT(I141,1)+1),AS141="No", "NA",AS141="", "")</f>
        <v>#NAME?</v>
      </c>
      <c r="AV141" t="s">
        <v>85</v>
      </c>
      <c r="AX141" t="s">
        <v>118</v>
      </c>
      <c r="AY141" t="s">
        <v>87</v>
      </c>
      <c r="AZ141" t="s">
        <v>366</v>
      </c>
      <c r="BA141" t="s">
        <v>449</v>
      </c>
      <c r="BB141" t="s">
        <v>216</v>
      </c>
      <c r="BC141" t="s">
        <v>92</v>
      </c>
      <c r="BD141" t="s">
        <v>449</v>
      </c>
      <c r="BE141" t="s">
        <v>92</v>
      </c>
      <c r="BF141" t="s">
        <v>205</v>
      </c>
    </row>
    <row r="142" spans="1:58">
      <c r="A142" s="27">
        <v>10002452</v>
      </c>
      <c r="B142" s="27" t="s">
        <v>899</v>
      </c>
      <c r="C142" s="25" t="s">
        <v>64</v>
      </c>
      <c r="D142" s="31" t="s">
        <v>900</v>
      </c>
      <c r="E142" s="27" t="s">
        <v>770</v>
      </c>
      <c r="F142">
        <v>10002531</v>
      </c>
      <c r="G142" s="27" t="s">
        <v>901</v>
      </c>
      <c r="H142">
        <v>10002327</v>
      </c>
      <c r="I142" s="27" t="s">
        <v>176</v>
      </c>
      <c r="J142" s="27" t="s">
        <v>118</v>
      </c>
      <c r="K142" s="27" t="s">
        <v>96</v>
      </c>
      <c r="L142" s="28" t="s">
        <v>771</v>
      </c>
      <c r="N142" s="27" t="s">
        <v>71</v>
      </c>
      <c r="Q142" s="27" t="s">
        <v>72</v>
      </c>
      <c r="R142" t="s">
        <v>902</v>
      </c>
      <c r="S142" s="32">
        <v>32415</v>
      </c>
      <c r="T142" s="32">
        <v>44834</v>
      </c>
      <c r="V142" t="s">
        <v>903</v>
      </c>
      <c r="W142" s="30">
        <v>1.038888888888889</v>
      </c>
      <c r="X142">
        <v>13</v>
      </c>
      <c r="Y142" s="30">
        <v>14.03888888888889</v>
      </c>
      <c r="Z142" t="s">
        <v>75</v>
      </c>
      <c r="AA142" t="s">
        <v>76</v>
      </c>
      <c r="AB142" t="s">
        <v>77</v>
      </c>
      <c r="AC142" t="s">
        <v>77</v>
      </c>
      <c r="AD142" t="s">
        <v>75</v>
      </c>
      <c r="AE142" t="s">
        <v>77</v>
      </c>
      <c r="AF142" t="s">
        <v>75</v>
      </c>
      <c r="AG142" t="str">
        <f>IFERROR(VLOOKUP(AVERAGE(VLOOKUP(AC142,'[1]Data Validation Reference'!$Y$1:$Z$3,2,FALSE),VLOOKUP(AD142,'[1]Data Validation Reference'!$Y$1:$Z$3,2,FALSE),VLOOKUP(AE142,'[1]Data Validation Reference'!$Y$1:$Z$3,2,FALSE),VLOOKUP(AF142,'[1]Data Validation Reference'!$Y$1:$Z$3,2,FALSE)),{0,"Low";1,"Medium";2,"High"},2,TRUE),"")</f>
        <v>High</v>
      </c>
      <c r="AH142" t="s">
        <v>78</v>
      </c>
      <c r="AI142" t="s">
        <v>78</v>
      </c>
      <c r="AJ142" t="s">
        <v>211</v>
      </c>
      <c r="AK142" t="str">
        <f t="array" aca="1" ref="AK142" ca="1">IFERROR(IF(AND(AH142&lt;&gt;"New Joinee",AI142&lt;&gt;"New Joinee",AJ142&lt;&gt;"New Joinee"),(_xlfn.IFS(AJ142="Star Performer",5,AJ142="High Performer",4,AJ142="Good Performer",3,AJ142="Meets Expectations",2,AJ142="Low Performer",1)*0.5)+(_xlfn.IFS(AI142="Star Performer",5,AI142="High Performer",4,AI142="Good Performer",3,AI142="Meets Expectations",2,AI142="Low Performer",1)*0.3)+(_xlfn.IFS(AH142="Star Performer",5,AH142="High Performer",4,AH142="Good Performer",3,AH142="Meets Expectations",2,AH142="Low Performer",1)*0.2),IF(AND(AH142="New Joinee",AI142&lt;&gt;"New Joinee"),(_xlfn.IFS(AJ142="Star Performer",5,AJ142="High Performer",4,AJ142="Good Performer",3,AJ142="Meets Expectations",2,AJ142="Low Performer",1)*0.675)+(_xlfn.IFS(AI142="Star Performer",5,AI142="High Performer",4,AI142="Good Performer",3,AI142="Meets Expectations",2,AI142="Low Performer",1)*0.325),_xlfn.IFS(AJ142="Star Performer",5,AJ142="High Performer",4,AJ142="Good Performer",3,AJ142="Meets Expectations",2,AJ142="Low Performer",1))),"")</f>
        <v/>
      </c>
      <c r="AL142" t="str">
        <f t="array" aca="1" ref="AL142" ca="1">IF(    AK142 = "",    "",    IFERROR(        IF(            AND(AH142 &lt;&gt; "New Joinee", AI142 &lt;&gt; "New Joinee", AJ142 &lt;&gt; "New Joinee"),            VLOOKUP(                (                    _xlfn.IFS(                        AJ142 = "Star Performer",                        5,                        AJ142 = "High Performer",                        4,                        AJ142 = "Good Performer",                        3,                        AJ142 = "Meets Expectations",                        2,                        AJ142 = "Low Performer",                        1                    ) * 0.5                ) +                    (                        _xlfn.IFS(                            AI142 = "Star Performer",                            5,                            AI142 = "High Performer",                            4,                            AI142 = "Good Performer",                            3,                            AI142 = "Meets Expectations",                            2,                            AI142 = "Low Performer",                            1                        ) * 0.3                    ) +                    (                        _xlfn.IFS(                            AH142 = "Star Performer",                            5,                            AH142 = "High Performer",                            4,                            AH142 = "Good Performer",                            3,                            AH142 = "Meets Expectations",                            2,                            AH142 = "Low Performer",                            1                        ) * 0.2                    ),                {1,"Low";2,"Medium";4,"High"},                2,                TRUE            ),            IF(                AND(AH142 = "New Joinee", AI142 &lt;&gt; "New Joinee"),                VLOOKUP(                    (                        _xlfn.IFS(                            AJ142 = "Star Performer",                            5,                            AJ142 = "High Performer",                            4,                            AJ142 = "Good Performer",                            3,                            AJ142 = "Meets Expectations",                            2,                            AJ142 = "Low Performer",                            1                        ) * 0.675                    ) +                        (                            _xlfn.IFS(                                AI142 = "Star Performer",                                5,                                AI142 = "High Performer",                                4,                                AI142 = "Good Performer",                                3,                                AI142 = "Meets Expectations",                                2,                                AI142 = "Low Performer",                                1                            ) * 0.325                        ),                    {1,"Low";2,"Medium";4,"High"},                    2,                    TRUE                ),                VLOOKUP(                    _xlfn.IFS(                        AJ142 = "Star Performer",                        5,                        AJ142 = "High Performer",                        4,                        AJ142 = "Good Performer",                        3,                        AJ142 = "Meets Expectations",                        2,                        AJ142 = "Low Performer",                        1                    ),                    {1,"Low";2,"Medium";4,"High"},                    2,                    TRUE                )            )        ),        ""    ))</f>
        <v/>
      </c>
      <c r="AM142" t="str">
        <f t="shared" ca="1" si="2"/>
        <v/>
      </c>
      <c r="AN142" t="s">
        <v>904</v>
      </c>
      <c r="AO142" t="s">
        <v>905</v>
      </c>
      <c r="AP142" t="s">
        <v>81</v>
      </c>
      <c r="AQ142" t="s">
        <v>81</v>
      </c>
      <c r="AR142" t="s">
        <v>906</v>
      </c>
      <c r="AS142" t="s">
        <v>85</v>
      </c>
      <c r="AT142" t="e">
        <f t="array" aca="1" ref="AT142" ca="1">_xlfn.IFS(AS142="Yes","G"&amp;VALUE(RIGHT(I142,1)+1),AS142="No", "NA",AS142="", "")</f>
        <v>#NAME?</v>
      </c>
      <c r="AV142" t="s">
        <v>343</v>
      </c>
      <c r="AX142" t="s">
        <v>137</v>
      </c>
      <c r="AY142" t="s">
        <v>92</v>
      </c>
      <c r="AZ142" t="s">
        <v>299</v>
      </c>
      <c r="BA142" t="s">
        <v>475</v>
      </c>
      <c r="BB142" t="s">
        <v>119</v>
      </c>
      <c r="BC142" t="s">
        <v>92</v>
      </c>
      <c r="BD142" t="s">
        <v>475</v>
      </c>
      <c r="BE142" t="s">
        <v>92</v>
      </c>
      <c r="BF142" t="s">
        <v>173</v>
      </c>
    </row>
    <row r="143" spans="1:58">
      <c r="A143" s="27">
        <v>10002425</v>
      </c>
      <c r="B143" s="27" t="s">
        <v>907</v>
      </c>
      <c r="C143" s="25" t="s">
        <v>64</v>
      </c>
      <c r="D143" s="31" t="s">
        <v>908</v>
      </c>
      <c r="E143" s="27" t="s">
        <v>770</v>
      </c>
      <c r="F143">
        <v>10002531</v>
      </c>
      <c r="G143" s="27" t="s">
        <v>901</v>
      </c>
      <c r="H143">
        <v>10002327</v>
      </c>
      <c r="I143" s="27" t="s">
        <v>176</v>
      </c>
      <c r="J143" s="27" t="s">
        <v>118</v>
      </c>
      <c r="K143" s="27" t="s">
        <v>96</v>
      </c>
      <c r="L143" s="28" t="s">
        <v>336</v>
      </c>
      <c r="N143" s="27" t="s">
        <v>71</v>
      </c>
      <c r="Q143" s="27" t="s">
        <v>72</v>
      </c>
      <c r="R143" t="s">
        <v>909</v>
      </c>
      <c r="S143" s="32">
        <v>30599</v>
      </c>
      <c r="T143" s="32">
        <v>44746</v>
      </c>
      <c r="V143" t="s">
        <v>910</v>
      </c>
      <c r="W143" s="30">
        <v>1.2777777777777777</v>
      </c>
      <c r="X143">
        <v>14</v>
      </c>
      <c r="Y143" s="30">
        <v>15.277777777777779</v>
      </c>
      <c r="Z143" t="s">
        <v>77</v>
      </c>
      <c r="AA143" t="s">
        <v>76</v>
      </c>
      <c r="AB143" t="s">
        <v>77</v>
      </c>
      <c r="AC143" t="s">
        <v>77</v>
      </c>
      <c r="AD143" t="s">
        <v>77</v>
      </c>
      <c r="AE143" t="s">
        <v>77</v>
      </c>
      <c r="AF143" t="s">
        <v>76</v>
      </c>
      <c r="AG143" t="str">
        <f>IFERROR(VLOOKUP(AVERAGE(VLOOKUP(AC143,'[1]Data Validation Reference'!$Y$1:$Z$3,2,FALSE),VLOOKUP(AD143,'[1]Data Validation Reference'!$Y$1:$Z$3,2,FALSE),VLOOKUP(AE143,'[1]Data Validation Reference'!$Y$1:$Z$3,2,FALSE),VLOOKUP(AF143,'[1]Data Validation Reference'!$Y$1:$Z$3,2,FALSE)),{0,"Low";1,"Medium";2,"High"},2,TRUE),"")</f>
        <v>Medium</v>
      </c>
      <c r="AH143" t="s">
        <v>78</v>
      </c>
      <c r="AI143" t="s">
        <v>78</v>
      </c>
      <c r="AJ143" t="s">
        <v>79</v>
      </c>
      <c r="AK143" t="str">
        <f t="array" aca="1" ref="AK143" ca="1">IFERROR(IF(AND(AH143&lt;&gt;"New Joinee",AI143&lt;&gt;"New Joinee",AJ143&lt;&gt;"New Joinee"),(_xlfn.IFS(AJ143="Star Performer",5,AJ143="High Performer",4,AJ143="Good Performer",3,AJ143="Meets Expectations",2,AJ143="Low Performer",1)*0.5)+(_xlfn.IFS(AI143="Star Performer",5,AI143="High Performer",4,AI143="Good Performer",3,AI143="Meets Expectations",2,AI143="Low Performer",1)*0.3)+(_xlfn.IFS(AH143="Star Performer",5,AH143="High Performer",4,AH143="Good Performer",3,AH143="Meets Expectations",2,AH143="Low Performer",1)*0.2),IF(AND(AH143="New Joinee",AI143&lt;&gt;"New Joinee"),(_xlfn.IFS(AJ143="Star Performer",5,AJ143="High Performer",4,AJ143="Good Performer",3,AJ143="Meets Expectations",2,AJ143="Low Performer",1)*0.675)+(_xlfn.IFS(AI143="Star Performer",5,AI143="High Performer",4,AI143="Good Performer",3,AI143="Meets Expectations",2,AI143="Low Performer",1)*0.325),_xlfn.IFS(AJ143="Star Performer",5,AJ143="High Performer",4,AJ143="Good Performer",3,AJ143="Meets Expectations",2,AJ143="Low Performer",1))),"")</f>
        <v/>
      </c>
      <c r="AL143" t="str">
        <f t="array" aca="1" ref="AL143" ca="1">IF(    AK143 = "",    "",    IFERROR(        IF(            AND(AH143 &lt;&gt; "New Joinee", AI143 &lt;&gt; "New Joinee", AJ143 &lt;&gt; "New Joinee"),            VLOOKUP(                (                    _xlfn.IFS(                        AJ143 = "Star Performer",                        5,                        AJ143 = "High Performer",                        4,                        AJ143 = "Good Performer",                        3,                        AJ143 = "Meets Expectations",                        2,                        AJ143 = "Low Performer",                        1                    ) * 0.5                ) +                    (                        _xlfn.IFS(                            AI143 = "Star Performer",                            5,                            AI143 = "High Performer",                            4,                            AI143 = "Good Performer",                            3,                            AI143 = "Meets Expectations",                            2,                            AI143 = "Low Performer",                            1                        ) * 0.3                    ) +                    (                        _xlfn.IFS(                            AH143 = "Star Performer",                            5,                            AH143 = "High Performer",                            4,                            AH143 = "Good Performer",                            3,                            AH143 = "Meets Expectations",                            2,                            AH143 = "Low Performer",                            1                        ) * 0.2                    ),                {1,"Low";2,"Medium";4,"High"},                2,                TRUE            ),            IF(                AND(AH143 = "New Joinee", AI143 &lt;&gt; "New Joinee"),                VLOOKUP(                    (                        _xlfn.IFS(                            AJ143 = "Star Performer",                            5,                            AJ143 = "High Performer",                            4,                            AJ143 = "Good Performer",                            3,                            AJ143 = "Meets Expectations",                            2,                            AJ143 = "Low Performer",                            1                        ) * 0.675                    ) +                        (                            _xlfn.IFS(                                AI143 = "Star Performer",                                5,                                AI143 = "High Performer",                                4,                                AI143 = "Good Performer",                                3,                                AI143 = "Meets Expectations",                                2,                                AI143 = "Low Performer",                                1                            ) * 0.325                        ),                    {1,"Low";2,"Medium";4,"High"},                    2,                    TRUE                ),                VLOOKUP(                    _xlfn.IFS(                        AJ143 = "Star Performer",                        5,                        AJ143 = "High Performer",                        4,                        AJ143 = "Good Performer",                        3,                        AJ143 = "Meets Expectations",                        2,                        AJ143 = "Low Performer",                        1                    ),                    {1,"Low";2,"Medium";4,"High"},                    2,                    TRUE                )            )        ),        ""    ))</f>
        <v/>
      </c>
      <c r="AM143" t="str">
        <f t="shared" ca="1" si="2"/>
        <v/>
      </c>
      <c r="AN143" t="s">
        <v>911</v>
      </c>
      <c r="AO143" t="s">
        <v>373</v>
      </c>
      <c r="AP143" t="s">
        <v>912</v>
      </c>
      <c r="AQ143" t="s">
        <v>913</v>
      </c>
      <c r="AR143" t="s">
        <v>914</v>
      </c>
      <c r="AS143" t="s">
        <v>85</v>
      </c>
      <c r="AT143" t="e">
        <f t="array" aca="1" ref="AT143" ca="1">_xlfn.IFS(AS143="Yes","G"&amp;VALUE(RIGHT(I143,1)+1),AS143="No", "NA",AS143="", "")</f>
        <v>#NAME?</v>
      </c>
      <c r="AV143" t="s">
        <v>343</v>
      </c>
      <c r="AX143" t="s">
        <v>618</v>
      </c>
      <c r="AY143" t="s">
        <v>92</v>
      </c>
      <c r="AZ143" t="s">
        <v>687</v>
      </c>
      <c r="BA143" t="s">
        <v>283</v>
      </c>
      <c r="BB143" t="s">
        <v>267</v>
      </c>
      <c r="BC143" t="s">
        <v>92</v>
      </c>
      <c r="BD143" t="s">
        <v>283</v>
      </c>
      <c r="BE143" t="s">
        <v>92</v>
      </c>
      <c r="BF143" t="s">
        <v>443</v>
      </c>
    </row>
    <row r="144" spans="1:58" ht="409.5">
      <c r="A144" s="27">
        <v>10002061</v>
      </c>
      <c r="B144" s="40" t="s">
        <v>475</v>
      </c>
      <c r="C144" s="28" t="s">
        <v>134</v>
      </c>
      <c r="D144" s="31" t="s">
        <v>915</v>
      </c>
      <c r="E144" s="27" t="s">
        <v>916</v>
      </c>
      <c r="F144">
        <v>10002277</v>
      </c>
      <c r="G144" s="27" t="s">
        <v>901</v>
      </c>
      <c r="H144">
        <v>10002327</v>
      </c>
      <c r="I144" s="27" t="s">
        <v>136</v>
      </c>
      <c r="J144" s="27" t="s">
        <v>137</v>
      </c>
      <c r="K144" s="27" t="s">
        <v>96</v>
      </c>
      <c r="L144" s="28" t="s">
        <v>592</v>
      </c>
      <c r="N144" s="33" t="s">
        <v>560</v>
      </c>
      <c r="Q144" s="27" t="s">
        <v>72</v>
      </c>
      <c r="R144" t="s">
        <v>917</v>
      </c>
      <c r="S144" s="32">
        <v>32832</v>
      </c>
      <c r="T144" s="32">
        <v>41944</v>
      </c>
      <c r="U144">
        <v>2016</v>
      </c>
      <c r="V144" t="s">
        <v>395</v>
      </c>
      <c r="W144" s="30">
        <v>8.9527777777777775</v>
      </c>
      <c r="X144">
        <v>1</v>
      </c>
      <c r="Y144" s="30">
        <v>9.9527777777777775</v>
      </c>
      <c r="Z144" s="2" t="s">
        <v>75</v>
      </c>
      <c r="AA144" s="2" t="s">
        <v>77</v>
      </c>
      <c r="AB144" s="2" t="s">
        <v>75</v>
      </c>
      <c r="AC144" s="2" t="s">
        <v>75</v>
      </c>
      <c r="AD144" s="2" t="s">
        <v>77</v>
      </c>
      <c r="AE144" s="2" t="s">
        <v>77</v>
      </c>
      <c r="AF144" s="2" t="s">
        <v>77</v>
      </c>
      <c r="AG144" t="str">
        <f>IFERROR(VLOOKUP(AVERAGE(VLOOKUP(AC144,'[1]Data Validation Reference'!$Y$1:$Z$3,2,FALSE),VLOOKUP(AD144,'[1]Data Validation Reference'!$Y$1:$Z$3,2,FALSE),VLOOKUP(AE144,'[1]Data Validation Reference'!$Y$1:$Z$3,2,FALSE),VLOOKUP(AF144,'[1]Data Validation Reference'!$Y$1:$Z$3,2,FALSE)),{0,"Low";1,"Medium";2,"High"},2,TRUE),"")</f>
        <v>High</v>
      </c>
      <c r="AH144" t="s">
        <v>114</v>
      </c>
      <c r="AI144" t="s">
        <v>113</v>
      </c>
      <c r="AJ144" t="s">
        <v>113</v>
      </c>
      <c r="AK144" t="str">
        <f t="array" aca="1" ref="AK144" ca="1">IFERROR(IF(AND(AH144&lt;&gt;"New Joinee",AI144&lt;&gt;"New Joinee",AJ144&lt;&gt;"New Joinee"),(_xlfn.IFS(AJ144="Star Performer",5,AJ144="High Performer",4,AJ144="Good Performer",3,AJ144="Meets Expectations",2,AJ144="Low Performer",1)*0.5)+(_xlfn.IFS(AI144="Star Performer",5,AI144="High Performer",4,AI144="Good Performer",3,AI144="Meets Expectations",2,AI144="Low Performer",1)*0.3)+(_xlfn.IFS(AH144="Star Performer",5,AH144="High Performer",4,AH144="Good Performer",3,AH144="Meets Expectations",2,AH144="Low Performer",1)*0.2),IF(AND(AH144="New Joinee",AI144&lt;&gt;"New Joinee"),(_xlfn.IFS(AJ144="Star Performer",5,AJ144="High Performer",4,AJ144="Good Performer",3,AJ144="Meets Expectations",2,AJ144="Low Performer",1)*0.675)+(_xlfn.IFS(AI144="Star Performer",5,AI144="High Performer",4,AI144="Good Performer",3,AI144="Meets Expectations",2,AI144="Low Performer",1)*0.325),_xlfn.IFS(AJ144="Star Performer",5,AJ144="High Performer",4,AJ144="Good Performer",3,AJ144="Meets Expectations",2,AJ144="Low Performer",1))),"")</f>
        <v/>
      </c>
      <c r="AL144" t="str">
        <f t="array" aca="1" ref="AL144" ca="1">IF(    AK144 = "",    "",    IFERROR(        IF(            AND(AH144 &lt;&gt; "New Joinee", AI144 &lt;&gt; "New Joinee", AJ144 &lt;&gt; "New Joinee"),            VLOOKUP(                (                    _xlfn.IFS(                        AJ144 = "Star Performer",                        5,                        AJ144 = "High Performer",                        4,                        AJ144 = "Good Performer",                        3,                        AJ144 = "Meets Expectations",                        2,                        AJ144 = "Low Performer",                        1                    ) * 0.5                ) +                    (                        _xlfn.IFS(                            AI144 = "Star Performer",                            5,                            AI144 = "High Performer",                            4,                            AI144 = "Good Performer",                            3,                            AI144 = "Meets Expectations",                            2,                            AI144 = "Low Performer",                            1                        ) * 0.3                    ) +                    (                        _xlfn.IFS(                            AH144 = "Star Performer",                            5,                            AH144 = "High Performer",                            4,                            AH144 = "Good Performer",                            3,                            AH144 = "Meets Expectations",                            2,                            AH144 = "Low Performer",                            1                        ) * 0.2                    ),                {1,"Low";2,"Medium";4,"High"},                2,                TRUE            ),            IF(                AND(AH144 = "New Joinee", AI144 &lt;&gt; "New Joinee"),                VLOOKUP(                    (                        _xlfn.IFS(                            AJ144 = "Star Performer",                            5,                            AJ144 = "High Performer",                            4,                            AJ144 = "Good Performer",                            3,                            AJ144 = "Meets Expectations",                            2,                            AJ144 = "Low Performer",                            1                        ) * 0.675                    ) +                        (                            _xlfn.IFS(                                AI144 = "Star Performer",                                5,                                AI144 = "High Performer",                                4,                                AI144 = "Good Performer",                                3,                                AI144 = "Meets Expectations",                                2,                                AI144 = "Low Performer",                                1                            ) * 0.325                        ),                    {1,"Low";2,"Medium";4,"High"},                    2,                    TRUE                ),                VLOOKUP(                    _xlfn.IFS(                        AJ144 = "Star Performer",                        5,                        AJ144 = "High Performer",                        4,                        AJ144 = "Good Performer",                        3,                        AJ144 = "Meets Expectations",                        2,                        AJ144 = "Low Performer",                        1                    ),                    {1,"Low";2,"Medium";4,"High"},                    2,                    TRUE                )            )        ),        ""    ))</f>
        <v/>
      </c>
      <c r="AM144" t="str">
        <f t="shared" ca="1" si="2"/>
        <v/>
      </c>
      <c r="AN144" s="3" t="s">
        <v>918</v>
      </c>
      <c r="AO144" s="48" t="s">
        <v>919</v>
      </c>
      <c r="AP144" s="3" t="s">
        <v>920</v>
      </c>
      <c r="AQ144" s="3" t="s">
        <v>921</v>
      </c>
      <c r="AR144" s="3" t="s">
        <v>215</v>
      </c>
      <c r="AS144" s="3" t="s">
        <v>105</v>
      </c>
      <c r="AT144" t="e">
        <f t="array" aca="1" ref="AT144" ca="1">_xlfn.IFS(AS144="Yes","G"&amp;VALUE(RIGHT(I144,1)+1),AS144="No", "NA",AS144="", "")</f>
        <v>#NAME?</v>
      </c>
      <c r="AU144" s="3" t="s">
        <v>922</v>
      </c>
      <c r="AV144" s="3" t="s">
        <v>85</v>
      </c>
      <c r="AW144" s="3" t="s">
        <v>923</v>
      </c>
      <c r="AX144" s="2" t="s">
        <v>618</v>
      </c>
      <c r="AY144" s="3" t="s">
        <v>92</v>
      </c>
      <c r="AZ144" s="2" t="s">
        <v>586</v>
      </c>
      <c r="BA144" t="s">
        <v>411</v>
      </c>
      <c r="BB144" s="2" t="s">
        <v>254</v>
      </c>
      <c r="BC144" t="s">
        <v>92</v>
      </c>
      <c r="BD144" t="s">
        <v>411</v>
      </c>
      <c r="BE144" t="s">
        <v>92</v>
      </c>
      <c r="BF144" t="s">
        <v>145</v>
      </c>
    </row>
    <row r="145" spans="1:58" ht="409.5">
      <c r="A145" s="33">
        <v>11000002</v>
      </c>
      <c r="B145" s="27" t="s">
        <v>924</v>
      </c>
      <c r="C145" s="25" t="s">
        <v>134</v>
      </c>
      <c r="D145" s="53" t="s">
        <v>925</v>
      </c>
      <c r="E145" s="27" t="s">
        <v>916</v>
      </c>
      <c r="F145">
        <v>10002277</v>
      </c>
      <c r="G145" s="27" t="s">
        <v>901</v>
      </c>
      <c r="H145">
        <v>10002327</v>
      </c>
      <c r="I145" s="33" t="s">
        <v>136</v>
      </c>
      <c r="J145" s="33" t="s">
        <v>137</v>
      </c>
      <c r="K145" s="33" t="s">
        <v>69</v>
      </c>
      <c r="L145" s="28" t="s">
        <v>592</v>
      </c>
      <c r="N145" s="27" t="s">
        <v>71</v>
      </c>
      <c r="Q145" s="27" t="s">
        <v>72</v>
      </c>
      <c r="R145" t="s">
        <v>926</v>
      </c>
      <c r="S145" s="42">
        <v>32425</v>
      </c>
      <c r="T145" s="42">
        <v>42982</v>
      </c>
      <c r="V145" t="s">
        <v>927</v>
      </c>
      <c r="W145" s="30">
        <v>6.1111111111111107</v>
      </c>
      <c r="X145">
        <v>3.4</v>
      </c>
      <c r="Y145" s="30">
        <v>9.5111111111111111</v>
      </c>
      <c r="Z145" s="41" t="s">
        <v>76</v>
      </c>
      <c r="AA145" s="41" t="s">
        <v>76</v>
      </c>
      <c r="AB145" s="41" t="s">
        <v>77</v>
      </c>
      <c r="AC145" s="41" t="s">
        <v>76</v>
      </c>
      <c r="AD145" s="41" t="s">
        <v>76</v>
      </c>
      <c r="AE145" s="41" t="s">
        <v>76</v>
      </c>
      <c r="AF145" s="41" t="s">
        <v>76</v>
      </c>
      <c r="AG145" t="str">
        <f>IFERROR(VLOOKUP(AVERAGE(VLOOKUP(AC145,'[1]Data Validation Reference'!$Y$1:$Z$3,2,FALSE),VLOOKUP(AD145,'[1]Data Validation Reference'!$Y$1:$Z$3,2,FALSE),VLOOKUP(AE145,'[1]Data Validation Reference'!$Y$1:$Z$3,2,FALSE),VLOOKUP(AF145,'[1]Data Validation Reference'!$Y$1:$Z$3,2,FALSE)),{0,"Low";1,"Medium";2,"High"},2,TRUE),"")</f>
        <v>Medium</v>
      </c>
      <c r="AH145" t="s">
        <v>78</v>
      </c>
      <c r="AI145" t="s">
        <v>78</v>
      </c>
      <c r="AJ145" t="s">
        <v>114</v>
      </c>
      <c r="AK145" t="str">
        <f t="array" aca="1" ref="AK145" ca="1">IFERROR(IF(AND(AH145&lt;&gt;"New Joinee",AI145&lt;&gt;"New Joinee",AJ145&lt;&gt;"New Joinee"),(_xlfn.IFS(AJ145="Star Performer",5,AJ145="High Performer",4,AJ145="Good Performer",3,AJ145="Meets Expectations",2,AJ145="Low Performer",1)*0.5)+(_xlfn.IFS(AI145="Star Performer",5,AI145="High Performer",4,AI145="Good Performer",3,AI145="Meets Expectations",2,AI145="Low Performer",1)*0.3)+(_xlfn.IFS(AH145="Star Performer",5,AH145="High Performer",4,AH145="Good Performer",3,AH145="Meets Expectations",2,AH145="Low Performer",1)*0.2),IF(AND(AH145="New Joinee",AI145&lt;&gt;"New Joinee"),(_xlfn.IFS(AJ145="Star Performer",5,AJ145="High Performer",4,AJ145="Good Performer",3,AJ145="Meets Expectations",2,AJ145="Low Performer",1)*0.675)+(_xlfn.IFS(AI145="Star Performer",5,AI145="High Performer",4,AI145="Good Performer",3,AI145="Meets Expectations",2,AI145="Low Performer",1)*0.325),_xlfn.IFS(AJ145="Star Performer",5,AJ145="High Performer",4,AJ145="Good Performer",3,AJ145="Meets Expectations",2,AJ145="Low Performer",1))),"")</f>
        <v/>
      </c>
      <c r="AL145" t="str">
        <f t="array" aca="1" ref="AL145" ca="1">IF(    AK145 = "",    "",    IFERROR(        IF(            AND(AH145 &lt;&gt; "New Joinee", AI145 &lt;&gt; "New Joinee", AJ145 &lt;&gt; "New Joinee"),            VLOOKUP(                (                    _xlfn.IFS(                        AJ145 = "Star Performer",                        5,                        AJ145 = "High Performer",                        4,                        AJ145 = "Good Performer",                        3,                        AJ145 = "Meets Expectations",                        2,                        AJ145 = "Low Performer",                        1                    ) * 0.5                ) +                    (                        _xlfn.IFS(                            AI145 = "Star Performer",                            5,                            AI145 = "High Performer",                            4,                            AI145 = "Good Performer",                            3,                            AI145 = "Meets Expectations",                            2,                            AI145 = "Low Performer",                            1                        ) * 0.3                    ) +                    (                        _xlfn.IFS(                            AH145 = "Star Performer",                            5,                            AH145 = "High Performer",                            4,                            AH145 = "Good Performer",                            3,                            AH145 = "Meets Expectations",                            2,                            AH145 = "Low Performer",                            1                        ) * 0.2                    ),                {1,"Low";2,"Medium";4,"High"},                2,                TRUE            ),            IF(                AND(AH145 = "New Joinee", AI145 &lt;&gt; "New Joinee"),                VLOOKUP(                    (                        _xlfn.IFS(                            AJ145 = "Star Performer",                            5,                            AJ145 = "High Performer",                            4,                            AJ145 = "Good Performer",                            3,                            AJ145 = "Meets Expectations",                            2,                            AJ145 = "Low Performer",                            1                        ) * 0.675                    ) +                        (                            _xlfn.IFS(                                AI145 = "Star Performer",                                5,                                AI145 = "High Performer",                                4,                                AI145 = "Good Performer",                                3,                                AI145 = "Meets Expectations",                                2,                                AI145 = "Low Performer",                                1                            ) * 0.325                        ),                    {1,"Low";2,"Medium";4,"High"},                    2,                    TRUE                ),                VLOOKUP(                    _xlfn.IFS(                        AJ145 = "Star Performer",                        5,                        AJ145 = "High Performer",                        4,                        AJ145 = "Good Performer",                        3,                        AJ145 = "Meets Expectations",                        2,                        AJ145 = "Low Performer",                        1                    ),                    {1,"Low";2,"Medium";4,"High"},                    2,                    TRUE                )            )        ),        ""    ))</f>
        <v/>
      </c>
      <c r="AM145" t="str">
        <f t="shared" ca="1" si="2"/>
        <v/>
      </c>
      <c r="AN145" s="48" t="s">
        <v>928</v>
      </c>
      <c r="AO145" s="48" t="s">
        <v>373</v>
      </c>
      <c r="AP145" s="48" t="s">
        <v>596</v>
      </c>
      <c r="AQ145" s="48" t="s">
        <v>929</v>
      </c>
      <c r="AR145" s="3" t="s">
        <v>202</v>
      </c>
      <c r="AS145" s="48" t="s">
        <v>85</v>
      </c>
      <c r="AT145" t="e">
        <f t="array" aca="1" ref="AT145" ca="1">_xlfn.IFS(AS145="Yes","G"&amp;VALUE(RIGHT(I145,1)+1),AS145="No", "NA",AS145="", "")</f>
        <v>#NAME?</v>
      </c>
      <c r="AV145" t="s">
        <v>85</v>
      </c>
      <c r="AX145" t="s">
        <v>185</v>
      </c>
      <c r="AY145" t="s">
        <v>92</v>
      </c>
      <c r="AZ145" t="s">
        <v>495</v>
      </c>
      <c r="BA145" t="s">
        <v>255</v>
      </c>
      <c r="BB145" t="s">
        <v>631</v>
      </c>
      <c r="BC145" t="s">
        <v>92</v>
      </c>
      <c r="BD145" t="s">
        <v>255</v>
      </c>
      <c r="BE145" t="s">
        <v>92</v>
      </c>
      <c r="BF145" t="s">
        <v>107</v>
      </c>
    </row>
    <row r="146" spans="1:58" ht="409.5">
      <c r="A146" s="27">
        <v>10002509</v>
      </c>
      <c r="B146" s="27" t="s">
        <v>930</v>
      </c>
      <c r="C146" s="25" t="s">
        <v>134</v>
      </c>
      <c r="D146" s="31" t="s">
        <v>931</v>
      </c>
      <c r="E146" s="27" t="s">
        <v>916</v>
      </c>
      <c r="F146">
        <v>10002277</v>
      </c>
      <c r="G146" s="27" t="s">
        <v>901</v>
      </c>
      <c r="H146">
        <v>10002327</v>
      </c>
      <c r="I146" s="27" t="s">
        <v>176</v>
      </c>
      <c r="J146" s="27" t="s">
        <v>118</v>
      </c>
      <c r="K146" s="27" t="s">
        <v>96</v>
      </c>
      <c r="L146" s="28" t="s">
        <v>771</v>
      </c>
      <c r="N146" s="27" t="s">
        <v>71</v>
      </c>
      <c r="Q146" s="27" t="s">
        <v>72</v>
      </c>
      <c r="R146" t="s">
        <v>932</v>
      </c>
      <c r="S146" s="32">
        <v>32283</v>
      </c>
      <c r="T146" s="32">
        <v>45033</v>
      </c>
      <c r="U146" t="s">
        <v>178</v>
      </c>
      <c r="V146" t="s">
        <v>933</v>
      </c>
      <c r="W146" s="30">
        <v>0.49166666666666664</v>
      </c>
      <c r="X146">
        <v>9</v>
      </c>
      <c r="Y146" s="30">
        <v>9.4916666666666671</v>
      </c>
      <c r="Z146" s="41" t="s">
        <v>76</v>
      </c>
      <c r="AA146" s="41" t="s">
        <v>77</v>
      </c>
      <c r="AB146" s="41" t="s">
        <v>76</v>
      </c>
      <c r="AC146" s="41" t="s">
        <v>77</v>
      </c>
      <c r="AD146" s="41" t="s">
        <v>76</v>
      </c>
      <c r="AE146" s="41" t="s">
        <v>77</v>
      </c>
      <c r="AF146" s="41" t="s">
        <v>76</v>
      </c>
      <c r="AG146" t="str">
        <f>IFERROR(VLOOKUP(AVERAGE(VLOOKUP(AC146,'[1]Data Validation Reference'!$Y$1:$Z$3,2,FALSE),VLOOKUP(AD146,'[1]Data Validation Reference'!$Y$1:$Z$3,2,FALSE),VLOOKUP(AE146,'[1]Data Validation Reference'!$Y$1:$Z$3,2,FALSE),VLOOKUP(AF146,'[1]Data Validation Reference'!$Y$1:$Z$3,2,FALSE)),{0,"Low";1,"Medium";2,"High"},2,TRUE),"")</f>
        <v>Medium</v>
      </c>
      <c r="AH146" t="s">
        <v>78</v>
      </c>
      <c r="AI146" t="s">
        <v>78</v>
      </c>
      <c r="AJ146" t="s">
        <v>79</v>
      </c>
      <c r="AK146" t="str">
        <f t="array" aca="1" ref="AK146" ca="1">IFERROR(IF(AND(AH146&lt;&gt;"New Joinee",AI146&lt;&gt;"New Joinee",AJ146&lt;&gt;"New Joinee"),(_xlfn.IFS(AJ146="Star Performer",5,AJ146="High Performer",4,AJ146="Good Performer",3,AJ146="Meets Expectations",2,AJ146="Low Performer",1)*0.5)+(_xlfn.IFS(AI146="Star Performer",5,AI146="High Performer",4,AI146="Good Performer",3,AI146="Meets Expectations",2,AI146="Low Performer",1)*0.3)+(_xlfn.IFS(AH146="Star Performer",5,AH146="High Performer",4,AH146="Good Performer",3,AH146="Meets Expectations",2,AH146="Low Performer",1)*0.2),IF(AND(AH146="New Joinee",AI146&lt;&gt;"New Joinee"),(_xlfn.IFS(AJ146="Star Performer",5,AJ146="High Performer",4,AJ146="Good Performer",3,AJ146="Meets Expectations",2,AJ146="Low Performer",1)*0.675)+(_xlfn.IFS(AI146="Star Performer",5,AI146="High Performer",4,AI146="Good Performer",3,AI146="Meets Expectations",2,AI146="Low Performer",1)*0.325),_xlfn.IFS(AJ146="Star Performer",5,AJ146="High Performer",4,AJ146="Good Performer",3,AJ146="Meets Expectations",2,AJ146="Low Performer",1))),"")</f>
        <v/>
      </c>
      <c r="AL146" t="str">
        <f t="array" aca="1" ref="AL146" ca="1">IF(    AK146 = "",    "",    IFERROR(        IF(            AND(AH146 &lt;&gt; "New Joinee", AI146 &lt;&gt; "New Joinee", AJ146 &lt;&gt; "New Joinee"),            VLOOKUP(                (                    _xlfn.IFS(                        AJ146 = "Star Performer",                        5,                        AJ146 = "High Performer",                        4,                        AJ146 = "Good Performer",                        3,                        AJ146 = "Meets Expectations",                        2,                        AJ146 = "Low Performer",                        1                    ) * 0.5                ) +                    (                        _xlfn.IFS(                            AI146 = "Star Performer",                            5,                            AI146 = "High Performer",                            4,                            AI146 = "Good Performer",                            3,                            AI146 = "Meets Expectations",                            2,                            AI146 = "Low Performer",                            1                        ) * 0.3                    ) +                    (                        _xlfn.IFS(                            AH146 = "Star Performer",                            5,                            AH146 = "High Performer",                            4,                            AH146 = "Good Performer",                            3,                            AH146 = "Meets Expectations",                            2,                            AH146 = "Low Performer",                            1                        ) * 0.2                    ),                {1,"Low";2,"Medium";4,"High"},                2,                TRUE            ),            IF(                AND(AH146 = "New Joinee", AI146 &lt;&gt; "New Joinee"),                VLOOKUP(                    (                        _xlfn.IFS(                            AJ146 = "Star Performer",                            5,                            AJ146 = "High Performer",                            4,                            AJ146 = "Good Performer",                            3,                            AJ146 = "Meets Expectations",                            2,                            AJ146 = "Low Performer",                            1                        ) * 0.675                    ) +                        (                            _xlfn.IFS(                                AI146 = "Star Performer",                                5,                                AI146 = "High Performer",                                4,                                AI146 = "Good Performer",                                3,                                AI146 = "Meets Expectations",                                2,                                AI146 = "Low Performer",                                1                            ) * 0.325                        ),                    {1,"Low";2,"Medium";4,"High"},                    2,                    TRUE                ),                VLOOKUP(                    _xlfn.IFS(                        AJ146 = "Star Performer",                        5,                        AJ146 = "High Performer",                        4,                        AJ146 = "Good Performer",                        3,                        AJ146 = "Meets Expectations",                        2,                        AJ146 = "Low Performer",                        1                    ),                    {1,"Low";2,"Medium";4,"High"},                    2,                    TRUE                )            )        ),        ""    ))</f>
        <v/>
      </c>
      <c r="AM146" t="str">
        <f t="shared" ca="1" si="2"/>
        <v/>
      </c>
      <c r="AN146" s="48" t="s">
        <v>934</v>
      </c>
      <c r="AO146" s="48" t="s">
        <v>935</v>
      </c>
      <c r="AP146" s="48" t="s">
        <v>935</v>
      </c>
      <c r="AQ146" s="48" t="s">
        <v>936</v>
      </c>
      <c r="AR146" s="3" t="s">
        <v>202</v>
      </c>
      <c r="AS146" s="48" t="s">
        <v>85</v>
      </c>
      <c r="AT146" t="e">
        <f t="array" aca="1" ref="AT146" ca="1">_xlfn.IFS(AS146="Yes","G"&amp;VALUE(RIGHT(I146,1)+1),AS146="No", "NA",AS146="", "")</f>
        <v>#NAME?</v>
      </c>
      <c r="AV146" t="s">
        <v>343</v>
      </c>
      <c r="AX146" t="s">
        <v>118</v>
      </c>
      <c r="AY146" t="s">
        <v>92</v>
      </c>
      <c r="AZ146" t="s">
        <v>303</v>
      </c>
      <c r="BA146" t="s">
        <v>344</v>
      </c>
      <c r="BB146" s="54" t="s">
        <v>475</v>
      </c>
      <c r="BC146" t="s">
        <v>92</v>
      </c>
      <c r="BD146" t="s">
        <v>344</v>
      </c>
      <c r="BE146" t="s">
        <v>92</v>
      </c>
      <c r="BF146" t="s">
        <v>293</v>
      </c>
    </row>
    <row r="147" spans="1:58" ht="409.5">
      <c r="A147" s="27">
        <v>10002223</v>
      </c>
      <c r="B147" s="27" t="s">
        <v>937</v>
      </c>
      <c r="C147" s="25" t="s">
        <v>64</v>
      </c>
      <c r="D147" s="31" t="s">
        <v>938</v>
      </c>
      <c r="E147" s="27" t="s">
        <v>916</v>
      </c>
      <c r="F147">
        <v>10002277</v>
      </c>
      <c r="G147" s="27" t="s">
        <v>901</v>
      </c>
      <c r="H147">
        <v>10002327</v>
      </c>
      <c r="I147" s="27" t="s">
        <v>176</v>
      </c>
      <c r="J147" s="27" t="s">
        <v>118</v>
      </c>
      <c r="K147" s="27" t="s">
        <v>96</v>
      </c>
      <c r="L147" s="28" t="s">
        <v>592</v>
      </c>
      <c r="N147" s="27" t="s">
        <v>71</v>
      </c>
      <c r="Q147" s="27" t="s">
        <v>72</v>
      </c>
      <c r="R147" t="s">
        <v>939</v>
      </c>
      <c r="S147" s="32">
        <v>29780</v>
      </c>
      <c r="T147" s="32">
        <v>43024</v>
      </c>
      <c r="V147" t="s">
        <v>940</v>
      </c>
      <c r="W147" s="30">
        <v>5.9944444444444445</v>
      </c>
      <c r="X147">
        <v>10</v>
      </c>
      <c r="Y147" s="30">
        <v>15.994444444444444</v>
      </c>
      <c r="Z147" s="40" t="s">
        <v>77</v>
      </c>
      <c r="AA147" s="40" t="s">
        <v>76</v>
      </c>
      <c r="AB147" s="40" t="s">
        <v>77</v>
      </c>
      <c r="AC147" s="40" t="s">
        <v>77</v>
      </c>
      <c r="AD147" s="40" t="s">
        <v>77</v>
      </c>
      <c r="AE147" s="40" t="s">
        <v>77</v>
      </c>
      <c r="AF147" s="40" t="s">
        <v>77</v>
      </c>
      <c r="AG147" t="str">
        <f>IFERROR(VLOOKUP(AVERAGE(VLOOKUP(AC147,'[1]Data Validation Reference'!$Y$1:$Z$3,2,FALSE),VLOOKUP(AD147,'[1]Data Validation Reference'!$Y$1:$Z$3,2,FALSE),VLOOKUP(AE147,'[1]Data Validation Reference'!$Y$1:$Z$3,2,FALSE),VLOOKUP(AF147,'[1]Data Validation Reference'!$Y$1:$Z$3,2,FALSE)),{0,"Low";1,"Medium";2,"High"},2,TRUE),"")</f>
        <v>High</v>
      </c>
      <c r="AH147" t="s">
        <v>114</v>
      </c>
      <c r="AI147" t="s">
        <v>114</v>
      </c>
      <c r="AJ147" t="s">
        <v>79</v>
      </c>
      <c r="AK147" t="str">
        <f t="array" aca="1" ref="AK147" ca="1">IFERROR(IF(AND(AH147&lt;&gt;"New Joinee",AI147&lt;&gt;"New Joinee",AJ147&lt;&gt;"New Joinee"),(_xlfn.IFS(AJ147="Star Performer",5,AJ147="High Performer",4,AJ147="Good Performer",3,AJ147="Meets Expectations",2,AJ147="Low Performer",1)*0.5)+(_xlfn.IFS(AI147="Star Performer",5,AI147="High Performer",4,AI147="Good Performer",3,AI147="Meets Expectations",2,AI147="Low Performer",1)*0.3)+(_xlfn.IFS(AH147="Star Performer",5,AH147="High Performer",4,AH147="Good Performer",3,AH147="Meets Expectations",2,AH147="Low Performer",1)*0.2),IF(AND(AH147="New Joinee",AI147&lt;&gt;"New Joinee"),(_xlfn.IFS(AJ147="Star Performer",5,AJ147="High Performer",4,AJ147="Good Performer",3,AJ147="Meets Expectations",2,AJ147="Low Performer",1)*0.675)+(_xlfn.IFS(AI147="Star Performer",5,AI147="High Performer",4,AI147="Good Performer",3,AI147="Meets Expectations",2,AI147="Low Performer",1)*0.325),_xlfn.IFS(AJ147="Star Performer",5,AJ147="High Performer",4,AJ147="Good Performer",3,AJ147="Meets Expectations",2,AJ147="Low Performer",1))),"")</f>
        <v/>
      </c>
      <c r="AL147" t="str">
        <f t="array" aca="1" ref="AL147" ca="1">IF(    AK147 = "",    "",    IFERROR(        IF(            AND(AH147 &lt;&gt; "New Joinee", AI147 &lt;&gt; "New Joinee", AJ147 &lt;&gt; "New Joinee"),            VLOOKUP(                (                    _xlfn.IFS(                        AJ147 = "Star Performer",                        5,                        AJ147 = "High Performer",                        4,                        AJ147 = "Good Performer",                        3,                        AJ147 = "Meets Expectations",                        2,                        AJ147 = "Low Performer",                        1                    ) * 0.5                ) +                    (                        _xlfn.IFS(                            AI147 = "Star Performer",                            5,                            AI147 = "High Performer",                            4,                            AI147 = "Good Performer",                            3,                            AI147 = "Meets Expectations",                            2,                            AI147 = "Low Performer",                            1                        ) * 0.3                    ) +                    (                        _xlfn.IFS(                            AH147 = "Star Performer",                            5,                            AH147 = "High Performer",                            4,                            AH147 = "Good Performer",                            3,                            AH147 = "Meets Expectations",                            2,                            AH147 = "Low Performer",                            1                        ) * 0.2                    ),                {1,"Low";2,"Medium";4,"High"},                2,                TRUE            ),            IF(                AND(AH147 = "New Joinee", AI147 &lt;&gt; "New Joinee"),                VLOOKUP(                    (                        _xlfn.IFS(                            AJ147 = "Star Performer",                            5,                            AJ147 = "High Performer",                            4,                            AJ147 = "Good Performer",                            3,                            AJ147 = "Meets Expectations",                            2,                            AJ147 = "Low Performer",                            1                        ) * 0.675                    ) +                        (                            _xlfn.IFS(                                AI147 = "Star Performer",                                5,                                AI147 = "High Performer",                                4,                                AI147 = "Good Performer",                                3,                                AI147 = "Meets Expectations",                                2,                                AI147 = "Low Performer",                                1                            ) * 0.325                        ),                    {1,"Low";2,"Medium";4,"High"},                    2,                    TRUE                ),                VLOOKUP(                    _xlfn.IFS(                        AJ147 = "Star Performer",                        5,                        AJ147 = "High Performer",                        4,                        AJ147 = "Good Performer",                        3,                        AJ147 = "Meets Expectations",                        2,                        AJ147 = "Low Performer",                        1                    ),                    {1,"Low";2,"Medium";4,"High"},                    2,                    TRUE                )            )        ),        ""    ))</f>
        <v/>
      </c>
      <c r="AM147" t="str">
        <f t="shared" ca="1" si="2"/>
        <v/>
      </c>
      <c r="AN147" s="48" t="s">
        <v>941</v>
      </c>
      <c r="AO147" s="48" t="s">
        <v>942</v>
      </c>
      <c r="AP147" s="48" t="s">
        <v>943</v>
      </c>
      <c r="AQ147" s="48" t="s">
        <v>944</v>
      </c>
      <c r="AR147" s="3" t="s">
        <v>215</v>
      </c>
      <c r="AS147" t="s">
        <v>85</v>
      </c>
      <c r="AT147" t="e">
        <f t="array" aca="1" ref="AT147" ca="1">_xlfn.IFS(AS147="Yes","G"&amp;VALUE(RIGHT(I147,1)+1),AS147="No", "NA",AS147="", "")</f>
        <v>#NAME?</v>
      </c>
      <c r="AV147" t="s">
        <v>105</v>
      </c>
      <c r="AW147" s="41" t="s">
        <v>945</v>
      </c>
      <c r="AX147" s="48" t="s">
        <v>141</v>
      </c>
      <c r="AY147" t="s">
        <v>92</v>
      </c>
      <c r="AZ147" t="s">
        <v>495</v>
      </c>
      <c r="BA147" t="s">
        <v>332</v>
      </c>
      <c r="BB147" s="41" t="s">
        <v>254</v>
      </c>
      <c r="BC147" t="s">
        <v>92</v>
      </c>
      <c r="BD147" t="s">
        <v>332</v>
      </c>
      <c r="BE147" t="s">
        <v>92</v>
      </c>
      <c r="BF147" t="s">
        <v>196</v>
      </c>
    </row>
    <row r="148" spans="1:58" ht="409.5">
      <c r="A148" s="27">
        <v>10002494</v>
      </c>
      <c r="B148" s="27" t="s">
        <v>946</v>
      </c>
      <c r="C148" s="27" t="s">
        <v>64</v>
      </c>
      <c r="D148" s="31" t="s">
        <v>947</v>
      </c>
      <c r="E148" s="27" t="s">
        <v>916</v>
      </c>
      <c r="F148">
        <v>10002277</v>
      </c>
      <c r="G148" s="27" t="s">
        <v>901</v>
      </c>
      <c r="H148">
        <v>10002327</v>
      </c>
      <c r="I148" s="27" t="s">
        <v>136</v>
      </c>
      <c r="J148" s="27" t="s">
        <v>137</v>
      </c>
      <c r="K148" s="27" t="s">
        <v>96</v>
      </c>
      <c r="L148" s="28" t="s">
        <v>592</v>
      </c>
      <c r="M148" s="40"/>
      <c r="N148" s="31" t="s">
        <v>71</v>
      </c>
      <c r="Q148" s="27" t="s">
        <v>72</v>
      </c>
      <c r="R148" t="s">
        <v>948</v>
      </c>
      <c r="S148" s="55">
        <v>34961</v>
      </c>
      <c r="T148" s="32">
        <v>44986</v>
      </c>
      <c r="V148" t="s">
        <v>949</v>
      </c>
      <c r="W148" s="30">
        <v>0.61944444444444446</v>
      </c>
      <c r="X148">
        <v>5</v>
      </c>
      <c r="Y148" s="30">
        <v>5.6194444444444445</v>
      </c>
      <c r="Z148" s="56" t="s">
        <v>75</v>
      </c>
      <c r="AA148" s="56" t="s">
        <v>77</v>
      </c>
      <c r="AB148" s="56" t="s">
        <v>75</v>
      </c>
      <c r="AC148" s="56" t="s">
        <v>75</v>
      </c>
      <c r="AD148" s="56" t="s">
        <v>75</v>
      </c>
      <c r="AE148" s="56" t="s">
        <v>75</v>
      </c>
      <c r="AF148" s="56" t="s">
        <v>77</v>
      </c>
      <c r="AG148" t="str">
        <f>IFERROR(VLOOKUP(AVERAGE(VLOOKUP(AC148,'[1]Data Validation Reference'!$Y$1:$Z$3,2,FALSE),VLOOKUP(AD148,'[1]Data Validation Reference'!$Y$1:$Z$3,2,FALSE),VLOOKUP(AE148,'[1]Data Validation Reference'!$Y$1:$Z$3,2,FALSE),VLOOKUP(AF148,'[1]Data Validation Reference'!$Y$1:$Z$3,2,FALSE)),{0,"Low";1,"Medium";2,"High"},2,TRUE),"")</f>
        <v>High</v>
      </c>
      <c r="AH148" t="s">
        <v>78</v>
      </c>
      <c r="AI148" t="s">
        <v>78</v>
      </c>
      <c r="AJ148" t="s">
        <v>100</v>
      </c>
      <c r="AK148" t="str">
        <f t="array" aca="1" ref="AK148" ca="1">IFERROR(IF(AND(AH148&lt;&gt;"New Joinee",AI148&lt;&gt;"New Joinee",AJ148&lt;&gt;"New Joinee"),(_xlfn.IFS(AJ148="Star Performer",5,AJ148="High Performer",4,AJ148="Good Performer",3,AJ148="Meets Expectations",2,AJ148="Low Performer",1)*0.5)+(_xlfn.IFS(AI148="Star Performer",5,AI148="High Performer",4,AI148="Good Performer",3,AI148="Meets Expectations",2,AI148="Low Performer",1)*0.3)+(_xlfn.IFS(AH148="Star Performer",5,AH148="High Performer",4,AH148="Good Performer",3,AH148="Meets Expectations",2,AH148="Low Performer",1)*0.2),IF(AND(AH148="New Joinee",AI148&lt;&gt;"New Joinee"),(_xlfn.IFS(AJ148="Star Performer",5,AJ148="High Performer",4,AJ148="Good Performer",3,AJ148="Meets Expectations",2,AJ148="Low Performer",1)*0.675)+(_xlfn.IFS(AI148="Star Performer",5,AI148="High Performer",4,AI148="Good Performer",3,AI148="Meets Expectations",2,AI148="Low Performer",1)*0.325),_xlfn.IFS(AJ148="Star Performer",5,AJ148="High Performer",4,AJ148="Good Performer",3,AJ148="Meets Expectations",2,AJ148="Low Performer",1))),"")</f>
        <v/>
      </c>
      <c r="AL148" t="str">
        <f t="array" aca="1" ref="AL148" ca="1">IF(    AK148 = "",    "",    IFERROR(        IF(            AND(AH148 &lt;&gt; "New Joinee", AI148 &lt;&gt; "New Joinee", AJ148 &lt;&gt; "New Joinee"),            VLOOKUP(                (                    _xlfn.IFS(                        AJ148 = "Star Performer",                        5,                        AJ148 = "High Performer",                        4,                        AJ148 = "Good Performer",                        3,                        AJ148 = "Meets Expectations",                        2,                        AJ148 = "Low Performer",                        1                    ) * 0.5                ) +                    (                        _xlfn.IFS(                            AI148 = "Star Performer",                            5,                            AI148 = "High Performer",                            4,                            AI148 = "Good Performer",                            3,                            AI148 = "Meets Expectations",                            2,                            AI148 = "Low Performer",                            1                        ) * 0.3                    ) +                    (                        _xlfn.IFS(                            AH148 = "Star Performer",                            5,                            AH148 = "High Performer",                            4,                            AH148 = "Good Performer",                            3,                            AH148 = "Meets Expectations",                            2,                            AH148 = "Low Performer",                            1                        ) * 0.2                    ),                {1,"Low";2,"Medium";4,"High"},                2,                TRUE            ),            IF(                AND(AH148 = "New Joinee", AI148 &lt;&gt; "New Joinee"),                VLOOKUP(                    (                        _xlfn.IFS(                            AJ148 = "Star Performer",                            5,                            AJ148 = "High Performer",                            4,                            AJ148 = "Good Performer",                            3,                            AJ148 = "Meets Expectations",                            2,                            AJ148 = "Low Performer",                            1                        ) * 0.675                    ) +                        (                            _xlfn.IFS(                                AI148 = "Star Performer",                                5,                                AI148 = "High Performer",                                4,                                AI148 = "Good Performer",                                3,                                AI148 = "Meets Expectations",                                2,                                AI148 = "Low Performer",                                1                            ) * 0.325                        ),                    {1,"Low";2,"Medium";4,"High"},                    2,                    TRUE                ),                VLOOKUP(                    _xlfn.IFS(                        AJ148 = "Star Performer",                        5,                        AJ148 = "High Performer",                        4,                        AJ148 = "Good Performer",                        3,                        AJ148 = "Meets Expectations",                        2,                        AJ148 = "Low Performer",                        1                    ),                    {1,"Low";2,"Medium";4,"High"},                    2,                    TRUE                )            )        ),        ""    ))</f>
        <v/>
      </c>
      <c r="AM148" t="str">
        <f t="shared" ca="1" si="2"/>
        <v/>
      </c>
      <c r="AN148" s="48" t="s">
        <v>950</v>
      </c>
      <c r="AO148" s="48" t="s">
        <v>951</v>
      </c>
      <c r="AP148" s="48" t="s">
        <v>952</v>
      </c>
      <c r="AQ148" s="48" t="s">
        <v>953</v>
      </c>
      <c r="AR148" s="3" t="s">
        <v>954</v>
      </c>
      <c r="AS148" s="48" t="s">
        <v>105</v>
      </c>
      <c r="AT148" t="e">
        <f t="array" aca="1" ref="AT148" ca="1">_xlfn.IFS(AS148="Yes","G"&amp;VALUE(RIGHT(I148,1)+1),AS148="No", "NA",AS148="", "")</f>
        <v>#NAME?</v>
      </c>
      <c r="AU148" s="48" t="s">
        <v>955</v>
      </c>
      <c r="AV148" s="48" t="s">
        <v>105</v>
      </c>
      <c r="AW148" s="41" t="s">
        <v>956</v>
      </c>
      <c r="AX148" s="48" t="s">
        <v>118</v>
      </c>
      <c r="AY148" s="48" t="s">
        <v>92</v>
      </c>
      <c r="AZ148" t="s">
        <v>501</v>
      </c>
      <c r="BA148" t="s">
        <v>320</v>
      </c>
      <c r="BB148" t="s">
        <v>442</v>
      </c>
      <c r="BC148" t="s">
        <v>92</v>
      </c>
      <c r="BD148" t="s">
        <v>320</v>
      </c>
      <c r="BE148" t="s">
        <v>92</v>
      </c>
      <c r="BF148" t="s">
        <v>241</v>
      </c>
    </row>
    <row r="149" spans="1:58" ht="270">
      <c r="A149" s="27">
        <v>10002363</v>
      </c>
      <c r="B149" s="27" t="s">
        <v>957</v>
      </c>
      <c r="C149" s="27" t="s">
        <v>134</v>
      </c>
      <c r="D149" s="31" t="s">
        <v>958</v>
      </c>
      <c r="E149" s="27" t="s">
        <v>916</v>
      </c>
      <c r="F149">
        <v>10002277</v>
      </c>
      <c r="G149" s="27" t="s">
        <v>901</v>
      </c>
      <c r="H149">
        <v>10002327</v>
      </c>
      <c r="I149" s="27" t="s">
        <v>136</v>
      </c>
      <c r="J149" s="27" t="s">
        <v>137</v>
      </c>
      <c r="K149" s="27" t="s">
        <v>96</v>
      </c>
      <c r="L149" s="28" t="s">
        <v>592</v>
      </c>
      <c r="M149" s="40"/>
      <c r="N149" s="31" t="s">
        <v>71</v>
      </c>
      <c r="Q149" s="27" t="s">
        <v>72</v>
      </c>
      <c r="R149" t="s">
        <v>543</v>
      </c>
      <c r="S149" s="55">
        <v>35388</v>
      </c>
      <c r="T149" s="32">
        <v>44545</v>
      </c>
      <c r="V149" t="s">
        <v>959</v>
      </c>
      <c r="W149" s="30">
        <v>1.8305555555555555</v>
      </c>
      <c r="X149">
        <v>2</v>
      </c>
      <c r="Y149" s="30">
        <v>3.8305555555555557</v>
      </c>
      <c r="Z149" s="56" t="s">
        <v>77</v>
      </c>
      <c r="AA149" s="56" t="s">
        <v>77</v>
      </c>
      <c r="AB149" s="56" t="s">
        <v>75</v>
      </c>
      <c r="AC149" s="56" t="s">
        <v>77</v>
      </c>
      <c r="AD149" s="56" t="s">
        <v>77</v>
      </c>
      <c r="AE149" s="56" t="s">
        <v>76</v>
      </c>
      <c r="AF149" s="56" t="s">
        <v>76</v>
      </c>
      <c r="AG149" t="str">
        <f>IFERROR(VLOOKUP(AVERAGE(VLOOKUP(AC149,'[1]Data Validation Reference'!$Y$1:$Z$3,2,FALSE),VLOOKUP(AD149,'[1]Data Validation Reference'!$Y$1:$Z$3,2,FALSE),VLOOKUP(AE149,'[1]Data Validation Reference'!$Y$1:$Z$3,2,FALSE),VLOOKUP(AF149,'[1]Data Validation Reference'!$Y$1:$Z$3,2,FALSE)),{0,"Low";1,"Medium";2,"High"},2,TRUE),"")</f>
        <v>Medium</v>
      </c>
      <c r="AH149" t="s">
        <v>78</v>
      </c>
      <c r="AI149" t="s">
        <v>78</v>
      </c>
      <c r="AJ149" t="s">
        <v>79</v>
      </c>
      <c r="AK149" t="str">
        <f t="array" aca="1" ref="AK149" ca="1">IFERROR(IF(AND(AH149&lt;&gt;"New Joinee",AI149&lt;&gt;"New Joinee",AJ149&lt;&gt;"New Joinee"),(_xlfn.IFS(AJ149="Star Performer",5,AJ149="High Performer",4,AJ149="Good Performer",3,AJ149="Meets Expectations",2,AJ149="Low Performer",1)*0.5)+(_xlfn.IFS(AI149="Star Performer",5,AI149="High Performer",4,AI149="Good Performer",3,AI149="Meets Expectations",2,AI149="Low Performer",1)*0.3)+(_xlfn.IFS(AH149="Star Performer",5,AH149="High Performer",4,AH149="Good Performer",3,AH149="Meets Expectations",2,AH149="Low Performer",1)*0.2),IF(AND(AH149="New Joinee",AI149&lt;&gt;"New Joinee"),(_xlfn.IFS(AJ149="Star Performer",5,AJ149="High Performer",4,AJ149="Good Performer",3,AJ149="Meets Expectations",2,AJ149="Low Performer",1)*0.675)+(_xlfn.IFS(AI149="Star Performer",5,AI149="High Performer",4,AI149="Good Performer",3,AI149="Meets Expectations",2,AI149="Low Performer",1)*0.325),_xlfn.IFS(AJ149="Star Performer",5,AJ149="High Performer",4,AJ149="Good Performer",3,AJ149="Meets Expectations",2,AJ149="Low Performer",1))),"")</f>
        <v/>
      </c>
      <c r="AL149" t="str">
        <f t="array" aca="1" ref="AL149" ca="1">IF(    AK149 = "",    "",    IFERROR(        IF(            AND(AH149 &lt;&gt; "New Joinee", AI149 &lt;&gt; "New Joinee", AJ149 &lt;&gt; "New Joinee"),            VLOOKUP(                (                    _xlfn.IFS(                        AJ149 = "Star Performer",                        5,                        AJ149 = "High Performer",                        4,                        AJ149 = "Good Performer",                        3,                        AJ149 = "Meets Expectations",                        2,                        AJ149 = "Low Performer",                        1                    ) * 0.5                ) +                    (                        _xlfn.IFS(                            AI149 = "Star Performer",                            5,                            AI149 = "High Performer",                            4,                            AI149 = "Good Performer",                            3,                            AI149 = "Meets Expectations",                            2,                            AI149 = "Low Performer",                            1                        ) * 0.3                    ) +                    (                        _xlfn.IFS(                            AH149 = "Star Performer",                            5,                            AH149 = "High Performer",                            4,                            AH149 = "Good Performer",                            3,                            AH149 = "Meets Expectations",                            2,                            AH149 = "Low Performer",                            1                        ) * 0.2                    ),                {1,"Low";2,"Medium";4,"High"},                2,                TRUE            ),            IF(                AND(AH149 = "New Joinee", AI149 &lt;&gt; "New Joinee"),                VLOOKUP(                    (                        _xlfn.IFS(                            AJ149 = "Star Performer",                            5,                            AJ149 = "High Performer",                            4,                            AJ149 = "Good Performer",                            3,                            AJ149 = "Meets Expectations",                            2,                            AJ149 = "Low Performer",                            1                        ) * 0.675                    ) +                        (                            _xlfn.IFS(                                AI149 = "Star Performer",                                5,                                AI149 = "High Performer",                                4,                                AI149 = "Good Performer",                                3,                                AI149 = "Meets Expectations",                                2,                                AI149 = "Low Performer",                                1                            ) * 0.325                        ),                    {1,"Low";2,"Medium";4,"High"},                    2,                    TRUE                ),                VLOOKUP(                    _xlfn.IFS(                        AJ149 = "Star Performer",                        5,                        AJ149 = "High Performer",                        4,                        AJ149 = "Good Performer",                        3,                        AJ149 = "Meets Expectations",                        2,                        AJ149 = "Low Performer",                        1                    ),                    {1,"Low";2,"Medium";4,"High"},                    2,                    TRUE                )            )        ),        ""    ))</f>
        <v/>
      </c>
      <c r="AM149" t="str">
        <f t="shared" ca="1" si="2"/>
        <v/>
      </c>
      <c r="AN149" s="48" t="s">
        <v>960</v>
      </c>
      <c r="AO149" s="48" t="s">
        <v>961</v>
      </c>
      <c r="AP149" s="48" t="s">
        <v>962</v>
      </c>
      <c r="AQ149" s="3" t="s">
        <v>963</v>
      </c>
      <c r="AR149" s="3" t="s">
        <v>140</v>
      </c>
      <c r="AS149" t="s">
        <v>85</v>
      </c>
      <c r="AT149" t="e">
        <f t="array" aca="1" ref="AT149" ca="1">_xlfn.IFS(AS149="Yes","G"&amp;VALUE(RIGHT(I149,1)+1),AS149="No", "NA",AS149="", "")</f>
        <v>#NAME?</v>
      </c>
      <c r="AV149" t="s">
        <v>105</v>
      </c>
      <c r="AW149" s="41" t="s">
        <v>964</v>
      </c>
      <c r="AX149" s="41" t="s">
        <v>329</v>
      </c>
      <c r="AY149" t="s">
        <v>92</v>
      </c>
      <c r="AZ149" t="s">
        <v>330</v>
      </c>
      <c r="BA149" t="s">
        <v>460</v>
      </c>
      <c r="BB149" t="s">
        <v>631</v>
      </c>
      <c r="BC149" t="s">
        <v>92</v>
      </c>
      <c r="BD149" t="s">
        <v>460</v>
      </c>
      <c r="BE149" t="s">
        <v>92</v>
      </c>
      <c r="BF149" t="s">
        <v>189</v>
      </c>
    </row>
    <row r="150" spans="1:58" ht="409.5">
      <c r="A150" s="27">
        <v>10002380</v>
      </c>
      <c r="B150" s="27" t="s">
        <v>965</v>
      </c>
      <c r="C150" s="27" t="s">
        <v>64</v>
      </c>
      <c r="D150" s="31" t="s">
        <v>966</v>
      </c>
      <c r="E150" s="27" t="s">
        <v>916</v>
      </c>
      <c r="F150">
        <v>10002277</v>
      </c>
      <c r="G150" s="27" t="s">
        <v>901</v>
      </c>
      <c r="H150">
        <v>10002327</v>
      </c>
      <c r="I150" s="27" t="s">
        <v>176</v>
      </c>
      <c r="J150" s="27" t="s">
        <v>118</v>
      </c>
      <c r="K150" s="27" t="s">
        <v>96</v>
      </c>
      <c r="L150" s="28" t="s">
        <v>592</v>
      </c>
      <c r="M150" s="40"/>
      <c r="N150" s="31" t="s">
        <v>71</v>
      </c>
      <c r="Q150" s="27" t="s">
        <v>72</v>
      </c>
      <c r="R150" t="s">
        <v>967</v>
      </c>
      <c r="S150" s="55">
        <v>33930</v>
      </c>
      <c r="T150" s="32">
        <v>44599</v>
      </c>
      <c r="V150" t="s">
        <v>81</v>
      </c>
      <c r="W150" s="30">
        <v>1.6861111111111111</v>
      </c>
      <c r="X150">
        <v>5</v>
      </c>
      <c r="Y150" s="30">
        <v>6.6861111111111109</v>
      </c>
      <c r="Z150" s="56" t="s">
        <v>75</v>
      </c>
      <c r="AA150" s="56" t="s">
        <v>77</v>
      </c>
      <c r="AB150" s="56" t="s">
        <v>75</v>
      </c>
      <c r="AC150" s="56" t="s">
        <v>75</v>
      </c>
      <c r="AD150" s="56" t="s">
        <v>75</v>
      </c>
      <c r="AE150" s="56" t="s">
        <v>75</v>
      </c>
      <c r="AF150" s="56" t="s">
        <v>75</v>
      </c>
      <c r="AG150" t="str">
        <f>IFERROR(VLOOKUP(AVERAGE(VLOOKUP(AC150,'[1]Data Validation Reference'!$Y$1:$Z$3,2,FALSE),VLOOKUP(AD150,'[1]Data Validation Reference'!$Y$1:$Z$3,2,FALSE),VLOOKUP(AE150,'[1]Data Validation Reference'!$Y$1:$Z$3,2,FALSE),VLOOKUP(AF150,'[1]Data Validation Reference'!$Y$1:$Z$3,2,FALSE)),{0,"Low";1,"Medium";2,"High"},2,TRUE),"")</f>
        <v>High</v>
      </c>
      <c r="AH150" t="s">
        <v>78</v>
      </c>
      <c r="AI150" t="s">
        <v>78</v>
      </c>
      <c r="AJ150" t="s">
        <v>113</v>
      </c>
      <c r="AK150" t="str">
        <f t="array" aca="1" ref="AK150" ca="1">IFERROR(IF(AND(AH150&lt;&gt;"New Joinee",AI150&lt;&gt;"New Joinee",AJ150&lt;&gt;"New Joinee"),(_xlfn.IFS(AJ150="Star Performer",5,AJ150="High Performer",4,AJ150="Good Performer",3,AJ150="Meets Expectations",2,AJ150="Low Performer",1)*0.5)+(_xlfn.IFS(AI150="Star Performer",5,AI150="High Performer",4,AI150="Good Performer",3,AI150="Meets Expectations",2,AI150="Low Performer",1)*0.3)+(_xlfn.IFS(AH150="Star Performer",5,AH150="High Performer",4,AH150="Good Performer",3,AH150="Meets Expectations",2,AH150="Low Performer",1)*0.2),IF(AND(AH150="New Joinee",AI150&lt;&gt;"New Joinee"),(_xlfn.IFS(AJ150="Star Performer",5,AJ150="High Performer",4,AJ150="Good Performer",3,AJ150="Meets Expectations",2,AJ150="Low Performer",1)*0.675)+(_xlfn.IFS(AI150="Star Performer",5,AI150="High Performer",4,AI150="Good Performer",3,AI150="Meets Expectations",2,AI150="Low Performer",1)*0.325),_xlfn.IFS(AJ150="Star Performer",5,AJ150="High Performer",4,AJ150="Good Performer",3,AJ150="Meets Expectations",2,AJ150="Low Performer",1))),"")</f>
        <v/>
      </c>
      <c r="AL150" t="str">
        <f t="array" aca="1" ref="AL150" ca="1">IF(    AK150 = "",    "",    IFERROR(        IF(            AND(AH150 &lt;&gt; "New Joinee", AI150 &lt;&gt; "New Joinee", AJ150 &lt;&gt; "New Joinee"),            VLOOKUP(                (                    _xlfn.IFS(                        AJ150 = "Star Performer",                        5,                        AJ150 = "High Performer",                        4,                        AJ150 = "Good Performer",                        3,                        AJ150 = "Meets Expectations",                        2,                        AJ150 = "Low Performer",                        1                    ) * 0.5                ) +                    (                        _xlfn.IFS(                            AI150 = "Star Performer",                            5,                            AI150 = "High Performer",                            4,                            AI150 = "Good Performer",                            3,                            AI150 = "Meets Expectations",                            2,                            AI150 = "Low Performer",                            1                        ) * 0.3                    ) +                    (                        _xlfn.IFS(                            AH150 = "Star Performer",                            5,                            AH150 = "High Performer",                            4,                            AH150 = "Good Performer",                            3,                            AH150 = "Meets Expectations",                            2,                            AH150 = "Low Performer",                            1                        ) * 0.2                    ),                {1,"Low";2,"Medium";4,"High"},                2,                TRUE            ),            IF(                AND(AH150 = "New Joinee", AI150 &lt;&gt; "New Joinee"),                VLOOKUP(                    (                        _xlfn.IFS(                            AJ150 = "Star Performer",                            5,                            AJ150 = "High Performer",                            4,                            AJ150 = "Good Performer",                            3,                            AJ150 = "Meets Expectations",                            2,                            AJ150 = "Low Performer",                            1                        ) * 0.675                    ) +                        (                            _xlfn.IFS(                                AI150 = "Star Performer",                                5,                                AI150 = "High Performer",                                4,                                AI150 = "Good Performer",                                3,                                AI150 = "Meets Expectations",                                2,                                AI150 = "Low Performer",                                1                            ) * 0.325                        ),                    {1,"Low";2,"Medium";4,"High"},                    2,                    TRUE                ),                VLOOKUP(                    _xlfn.IFS(                        AJ150 = "Star Performer",                        5,                        AJ150 = "High Performer",                        4,                        AJ150 = "Good Performer",                        3,                        AJ150 = "Meets Expectations",                        2,                        AJ150 = "Low Performer",                        1                    ),                    {1,"Low";2,"Medium";4,"High"},                    2,                    TRUE                )            )        ),        ""    ))</f>
        <v/>
      </c>
      <c r="AM150" t="str">
        <f t="shared" ca="1" si="2"/>
        <v/>
      </c>
      <c r="AN150" s="48" t="s">
        <v>968</v>
      </c>
      <c r="AO150" s="48" t="s">
        <v>969</v>
      </c>
      <c r="AP150" s="48" t="s">
        <v>970</v>
      </c>
      <c r="AQ150" s="48" t="s">
        <v>971</v>
      </c>
      <c r="AR150" s="3" t="s">
        <v>972</v>
      </c>
      <c r="AS150" t="s">
        <v>105</v>
      </c>
      <c r="AT150" t="e">
        <f t="array" aca="1" ref="AT150" ca="1">_xlfn.IFS(AS150="Yes","G"&amp;VALUE(RIGHT(I150,1)+1),AS150="No", "NA",AS150="", "")</f>
        <v>#NAME?</v>
      </c>
      <c r="AU150" s="48" t="s">
        <v>973</v>
      </c>
      <c r="AV150" t="s">
        <v>105</v>
      </c>
      <c r="AW150" s="41" t="s">
        <v>974</v>
      </c>
      <c r="AX150" t="s">
        <v>185</v>
      </c>
      <c r="AY150" t="s">
        <v>87</v>
      </c>
      <c r="AZ150" t="s">
        <v>575</v>
      </c>
      <c r="BA150" t="s">
        <v>459</v>
      </c>
      <c r="BB150" t="s">
        <v>119</v>
      </c>
      <c r="BC150" t="s">
        <v>92</v>
      </c>
      <c r="BD150" t="s">
        <v>459</v>
      </c>
      <c r="BE150" t="s">
        <v>92</v>
      </c>
      <c r="BF150" t="s">
        <v>107</v>
      </c>
    </row>
    <row r="151" spans="1:58" ht="409.5">
      <c r="A151" s="27">
        <v>10002473</v>
      </c>
      <c r="B151" s="27" t="s">
        <v>975</v>
      </c>
      <c r="C151" s="31" t="s">
        <v>64</v>
      </c>
      <c r="D151" s="31" t="s">
        <v>976</v>
      </c>
      <c r="E151" s="27" t="s">
        <v>916</v>
      </c>
      <c r="F151">
        <v>10002277</v>
      </c>
      <c r="G151" s="27" t="s">
        <v>901</v>
      </c>
      <c r="H151">
        <v>10002327</v>
      </c>
      <c r="I151" s="31" t="s">
        <v>176</v>
      </c>
      <c r="J151" s="27" t="s">
        <v>118</v>
      </c>
      <c r="K151" s="31" t="s">
        <v>96</v>
      </c>
      <c r="L151" s="28" t="s">
        <v>592</v>
      </c>
      <c r="N151" s="31" t="s">
        <v>71</v>
      </c>
      <c r="Q151" s="31" t="s">
        <v>72</v>
      </c>
      <c r="R151" t="s">
        <v>977</v>
      </c>
      <c r="S151" s="55">
        <v>30746</v>
      </c>
      <c r="T151" s="32">
        <v>44928</v>
      </c>
      <c r="V151" t="s">
        <v>978</v>
      </c>
      <c r="W151" s="30">
        <v>0.78333333333333333</v>
      </c>
      <c r="X151">
        <v>14</v>
      </c>
      <c r="Y151" s="30">
        <v>14.783333333333333</v>
      </c>
      <c r="Z151" s="41" t="s">
        <v>75</v>
      </c>
      <c r="AA151" s="41" t="s">
        <v>76</v>
      </c>
      <c r="AB151" s="41" t="s">
        <v>75</v>
      </c>
      <c r="AC151" s="41" t="s">
        <v>75</v>
      </c>
      <c r="AD151" s="41" t="s">
        <v>75</v>
      </c>
      <c r="AE151" s="41" t="s">
        <v>75</v>
      </c>
      <c r="AF151" s="41" t="s">
        <v>77</v>
      </c>
      <c r="AG151" t="str">
        <f>IFERROR(VLOOKUP(AVERAGE(VLOOKUP(AC151,'[1]Data Validation Reference'!$Y$1:$Z$3,2,FALSE),VLOOKUP(AD151,'[1]Data Validation Reference'!$Y$1:$Z$3,2,FALSE),VLOOKUP(AE151,'[1]Data Validation Reference'!$Y$1:$Z$3,2,FALSE),VLOOKUP(AF151,'[1]Data Validation Reference'!$Y$1:$Z$3,2,FALSE)),{0,"Low";1,"Medium";2,"High"},2,TRUE),"")</f>
        <v>High</v>
      </c>
      <c r="AH151" t="s">
        <v>78</v>
      </c>
      <c r="AI151" t="s">
        <v>78</v>
      </c>
      <c r="AJ151" t="s">
        <v>211</v>
      </c>
      <c r="AK151" t="str">
        <f t="array" aca="1" ref="AK151" ca="1">IFERROR(IF(AND(AH151&lt;&gt;"New Joinee",AI151&lt;&gt;"New Joinee",AJ151&lt;&gt;"New Joinee"),(_xlfn.IFS(AJ151="Star Performer",5,AJ151="High Performer",4,AJ151="Good Performer",3,AJ151="Meets Expectations",2,AJ151="Low Performer",1)*0.5)+(_xlfn.IFS(AI151="Star Performer",5,AI151="High Performer",4,AI151="Good Performer",3,AI151="Meets Expectations",2,AI151="Low Performer",1)*0.3)+(_xlfn.IFS(AH151="Star Performer",5,AH151="High Performer",4,AH151="Good Performer",3,AH151="Meets Expectations",2,AH151="Low Performer",1)*0.2),IF(AND(AH151="New Joinee",AI151&lt;&gt;"New Joinee"),(_xlfn.IFS(AJ151="Star Performer",5,AJ151="High Performer",4,AJ151="Good Performer",3,AJ151="Meets Expectations",2,AJ151="Low Performer",1)*0.675)+(_xlfn.IFS(AI151="Star Performer",5,AI151="High Performer",4,AI151="Good Performer",3,AI151="Meets Expectations",2,AI151="Low Performer",1)*0.325),_xlfn.IFS(AJ151="Star Performer",5,AJ151="High Performer",4,AJ151="Good Performer",3,AJ151="Meets Expectations",2,AJ151="Low Performer",1))),"")</f>
        <v/>
      </c>
      <c r="AL151" t="str">
        <f t="array" aca="1" ref="AL151" ca="1">IF(    AK151 = "",    "",    IFERROR(        IF(            AND(AH151 &lt;&gt; "New Joinee", AI151 &lt;&gt; "New Joinee", AJ151 &lt;&gt; "New Joinee"),            VLOOKUP(                (                    _xlfn.IFS(                        AJ151 = "Star Performer",                        5,                        AJ151 = "High Performer",                        4,                        AJ151 = "Good Performer",                        3,                        AJ151 = "Meets Expectations",                        2,                        AJ151 = "Low Performer",                        1                    ) * 0.5                ) +                    (                        _xlfn.IFS(                            AI151 = "Star Performer",                            5,                            AI151 = "High Performer",                            4,                            AI151 = "Good Performer",                            3,                            AI151 = "Meets Expectations",                            2,                            AI151 = "Low Performer",                            1                        ) * 0.3                    ) +                    (                        _xlfn.IFS(                            AH151 = "Star Performer",                            5,                            AH151 = "High Performer",                            4,                            AH151 = "Good Performer",                            3,                            AH151 = "Meets Expectations",                            2,                            AH151 = "Low Performer",                            1                        ) * 0.2                    ),                {1,"Low";2,"Medium";4,"High"},                2,                TRUE            ),            IF(                AND(AH151 = "New Joinee", AI151 &lt;&gt; "New Joinee"),                VLOOKUP(                    (                        _xlfn.IFS(                            AJ151 = "Star Performer",                            5,                            AJ151 = "High Performer",                            4,                            AJ151 = "Good Performer",                            3,                            AJ151 = "Meets Expectations",                            2,                            AJ151 = "Low Performer",                            1                        ) * 0.675                    ) +                        (                            _xlfn.IFS(                                AI151 = "Star Performer",                                5,                                AI151 = "High Performer",                                4,                                AI151 = "Good Performer",                                3,                                AI151 = "Meets Expectations",                                2,                                AI151 = "Low Performer",                                1                            ) * 0.325                        ),                    {1,"Low";2,"Medium";4,"High"},                    2,                    TRUE                ),                VLOOKUP(                    _xlfn.IFS(                        AJ151 = "Star Performer",                        5,                        AJ151 = "High Performer",                        4,                        AJ151 = "Good Performer",                        3,                        AJ151 = "Meets Expectations",                        2,                        AJ151 = "Low Performer",                        1                    ),                    {1,"Low";2,"Medium";4,"High"},                    2,                    TRUE                )            )        ),        ""    ))</f>
        <v/>
      </c>
      <c r="AM151" t="str">
        <f t="shared" ca="1" si="2"/>
        <v/>
      </c>
      <c r="AN151" s="48" t="s">
        <v>979</v>
      </c>
      <c r="AO151" s="48" t="s">
        <v>980</v>
      </c>
      <c r="AP151" s="48" t="s">
        <v>981</v>
      </c>
      <c r="AQ151" s="48" t="s">
        <v>982</v>
      </c>
      <c r="AR151" s="3" t="s">
        <v>983</v>
      </c>
      <c r="AS151" t="s">
        <v>85</v>
      </c>
      <c r="AT151" t="e">
        <f t="array" aca="1" ref="AT151" ca="1">_xlfn.IFS(AS151="Yes","G"&amp;VALUE(RIGHT(I151,1)+1),AS151="No", "NA",AS151="", "")</f>
        <v>#NAME?</v>
      </c>
      <c r="AV151" t="s">
        <v>105</v>
      </c>
      <c r="AW151" s="41" t="s">
        <v>984</v>
      </c>
      <c r="AX151" s="41" t="s">
        <v>185</v>
      </c>
      <c r="AY151" t="s">
        <v>87</v>
      </c>
      <c r="AZ151" s="41" t="s">
        <v>645</v>
      </c>
      <c r="BA151" t="s">
        <v>602</v>
      </c>
      <c r="BB151" s="41" t="s">
        <v>442</v>
      </c>
      <c r="BC151" t="s">
        <v>92</v>
      </c>
      <c r="BD151" t="s">
        <v>602</v>
      </c>
      <c r="BE151" t="s">
        <v>92</v>
      </c>
      <c r="BF151" t="s">
        <v>241</v>
      </c>
    </row>
  </sheetData>
  <conditionalFormatting sqref="E89:E90">
    <cfRule type="duplicateValues" dxfId="23" priority="12"/>
  </conditionalFormatting>
  <conditionalFormatting sqref="E95">
    <cfRule type="duplicateValues" dxfId="21" priority="11"/>
  </conditionalFormatting>
  <conditionalFormatting sqref="E97">
    <cfRule type="duplicateValues" dxfId="19" priority="10"/>
  </conditionalFormatting>
  <conditionalFormatting sqref="E98">
    <cfRule type="duplicateValues" dxfId="17" priority="9"/>
  </conditionalFormatting>
  <conditionalFormatting sqref="E106">
    <cfRule type="duplicateValues" dxfId="15" priority="8"/>
  </conditionalFormatting>
  <conditionalFormatting sqref="E109">
    <cfRule type="duplicateValues" dxfId="13" priority="7"/>
  </conditionalFormatting>
  <conditionalFormatting sqref="B127:B151">
    <cfRule type="duplicateValues" dxfId="11" priority="6"/>
  </conditionalFormatting>
  <conditionalFormatting sqref="B117:B126 B58:B114">
    <cfRule type="duplicateValues" dxfId="9" priority="4"/>
    <cfRule type="duplicateValues" dxfId="8" priority="5"/>
  </conditionalFormatting>
  <conditionalFormatting sqref="A117:A151 A4:A112">
    <cfRule type="duplicateValues" dxfId="5" priority="2"/>
    <cfRule type="duplicateValues" dxfId="4" priority="3"/>
  </conditionalFormatting>
  <conditionalFormatting sqref="A99 A67:A68">
    <cfRule type="duplicateValues" dxfId="1" priority="1"/>
  </conditionalFormatting>
  <dataValidations count="4">
    <dataValidation type="list" allowBlank="1" showInputMessage="1" showErrorMessage="1" sqref="BE3:BE151 BC3:BC151 AY3:AY151">
      <formula1>"0 - 6 Months, 6 Months - 1 Year, 1 Year to 2 Years, 2 Years to 3 Years"</formula1>
    </dataValidation>
    <dataValidation type="list" allowBlank="1" showInputMessage="1" showErrorMessage="1" sqref="AS3:AS151">
      <formula1>"Yes,No"</formula1>
    </dataValidation>
    <dataValidation type="list" allowBlank="1" showInputMessage="1" showErrorMessage="1" sqref="AV3:AV151">
      <formula1>"Yes,No, To be Discussed"</formula1>
    </dataValidation>
    <dataValidation type="list" allowBlank="1" showInputMessage="1" showErrorMessage="1" sqref="Z3:AG3 Z4:AF151">
      <formula1>"High, Medium, Low"</formula1>
    </dataValidation>
  </dataValidations>
  <hyperlinks>
    <hyperlink ref="D65" r:id="rId1" display="mailto:Priyanka.kumari@nsdcindia.org"/>
    <hyperlink ref="D15" r:id="rId2" display="mailto:eklaveya.dubey@nsdcindia.org"/>
    <hyperlink ref="D100" r:id="rId3" display="Ramu.munugoti@nsdcindia.org"/>
    <hyperlink ref="D109" r:id="rId4" display="mailto:akash.shah@nsdcindia.org"/>
    <hyperlink ref="D112" r:id="rId5" display="karumanchi.kumar@nsdcindia.org"/>
    <hyperlink ref="D146" r:id="rId6" display="monolova.mukherjee@nsdcindia.org"/>
    <hyperlink ref="D124" r:id="rId7" display="sumit.singh@nsdcindia.org"/>
    <hyperlink ref="D91" r:id="rId8" display="saksham.narula@nsdcindia.org"/>
    <hyperlink ref="D11" r:id="rId9" display="sunny.kumar@nsdcindia.org"/>
    <hyperlink ref="D57" r:id="rId10" display="mailto:abhishek.chaurasia@nsdcindia.org"/>
    <hyperlink ref="D4" r:id="rId11" display="ashutosh.singh@nsdcindia.org"/>
    <hyperlink ref="D115" r:id="rId12" display="mailto:Shyam.deka@nsdcindia.org"/>
    <hyperlink ref="D121" r:id="rId13" display="mohammad.yusuf@nsdcindia.org"/>
    <hyperlink ref="D46" r:id="rId14" display="fauziya@nsdcindia.org"/>
    <hyperlink ref="D17" r:id="rId15" display="mailto:sahil@nsdcindia.or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2023-12-27T06:21:38Z</dcterms:created>
  <dcterms:modified xsi:type="dcterms:W3CDTF">2023-12-27T06:22:18Z</dcterms:modified>
</cp:coreProperties>
</file>