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nazir_louis_homedepot_com/Documents/"/>
    </mc:Choice>
  </mc:AlternateContent>
  <xr:revisionPtr revIDLastSave="656" documentId="8_{F3EBE707-4912-4719-A9D5-F1C5A880F347}" xr6:coauthVersionLast="47" xr6:coauthVersionMax="47" xr10:uidLastSave="{2C8677DF-8AB7-46C9-9805-87CE6854D5C1}"/>
  <bookViews>
    <workbookView xWindow="-120" yWindow="-120" windowWidth="29040" windowHeight="15840" xr2:uid="{F9E6CEB5-0537-477B-90C4-B92DF2AAE4D5}"/>
  </bookViews>
  <sheets>
    <sheet name="Speed to Install Comparison" sheetId="4" r:id="rId1"/>
    <sheet name="Drive in Torque Comparison" sheetId="5" r:id="rId2"/>
    <sheet name="Calculated Data" sheetId="2" r:id="rId3"/>
    <sheet name="3.5 inch Screw Raw Data" sheetId="1" r:id="rId4"/>
    <sheet name="Stainless Steel Screw Raw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F13" i="3"/>
  <c r="G13" i="3"/>
  <c r="H13" i="3"/>
  <c r="I13" i="3"/>
  <c r="B13" i="3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3" i="2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B13" i="1"/>
</calcChain>
</file>

<file path=xl/sharedStrings.xml><?xml version="1.0" encoding="utf-8"?>
<sst xmlns="http://schemas.openxmlformats.org/spreadsheetml/2006/main" count="87" uniqueCount="20">
  <si>
    <t>Deckmate</t>
  </si>
  <si>
    <t>WOODPRO</t>
  </si>
  <si>
    <t>Deckdrive</t>
  </si>
  <si>
    <t>Guard Dog</t>
  </si>
  <si>
    <t>Power Pro</t>
  </si>
  <si>
    <t>PrimeGuard</t>
  </si>
  <si>
    <t>DECK PLUS</t>
  </si>
  <si>
    <t>SPAX</t>
  </si>
  <si>
    <t>VELOCITY</t>
  </si>
  <si>
    <t>GRK</t>
  </si>
  <si>
    <t>GripeRite</t>
  </si>
  <si>
    <t>Eagle Claw</t>
  </si>
  <si>
    <t>Speed</t>
  </si>
  <si>
    <t>Torque</t>
  </si>
  <si>
    <t>Avg</t>
  </si>
  <si>
    <t>GripRite Stainless</t>
  </si>
  <si>
    <t>Simpson Strong Stainless</t>
  </si>
  <si>
    <t>Grabber Stainless</t>
  </si>
  <si>
    <t>TENZ Stainless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</si>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</sst>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To Install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E94-4B8F-90F8-98DD9B21AF89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94-4B8F-90F8-98DD9B21AF89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E94-4B8F-90F8-98DD9B21AF89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E94-4B8F-90F8-98DD9B21AF89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E94-4B8F-90F8-98DD9B21AF8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E94-4B8F-90F8-98DD9B21AF89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E94-4B8F-90F8-98DD9B21AF89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E94-4B8F-90F8-98DD9B21AF89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E94-4B8F-90F8-98DD9B21AF89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E94-4B8F-90F8-98DD9B21AF89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E94-4B8F-90F8-98DD9B21AF89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E94-4B8F-90F8-98DD9B21AF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'Calculated Data'!$B$1:$Y$2</c15:sqref>
                  </c15:fullRef>
                </c:ext>
              </c:extLst>
              <c:f>('Calculated Data'!$B$1:$B$2,'Calculated Data'!$D$1:$D$2,'Calculated Data'!$F$1:$F$2,'Calculated Data'!$H$1:$H$2,'Calculated Data'!$J$1:$J$2,'Calculated Data'!$L$1:$L$2,'Calculated Data'!$N$1:$N$2,'Calculated Data'!$P$1:$P$2,'Calculated Data'!$R$1:$R$2,'Calculated Data'!$T$1:$T$2,'Calculated Data'!$V$1:$V$2,'Calculated Data'!$X$1:$X$2)</c:f>
              <c:multiLvlStrCache>
                <c:ptCount val="12"/>
                <c:lvl>
                  <c:pt idx="0">
                    <c:v>Speed</c:v>
                  </c:pt>
                  <c:pt idx="1">
                    <c:v>Speed</c:v>
                  </c:pt>
                  <c:pt idx="2">
                    <c:v>Speed</c:v>
                  </c:pt>
                  <c:pt idx="3">
                    <c:v>Speed</c:v>
                  </c:pt>
                  <c:pt idx="4">
                    <c:v>Speed</c:v>
                  </c:pt>
                  <c:pt idx="5">
                    <c:v>Speed</c:v>
                  </c:pt>
                  <c:pt idx="6">
                    <c:v>Speed</c:v>
                  </c:pt>
                  <c:pt idx="7">
                    <c:v>Speed</c:v>
                  </c:pt>
                  <c:pt idx="8">
                    <c:v>Speed</c:v>
                  </c:pt>
                  <c:pt idx="9">
                    <c:v>Speed</c:v>
                  </c:pt>
                  <c:pt idx="10">
                    <c:v>Speed</c:v>
                  </c:pt>
                  <c:pt idx="11">
                    <c:v>Speed</c:v>
                  </c:pt>
                </c:lvl>
                <c:lvl>
                  <c:pt idx="0">
                    <c:v>Deckmate</c:v>
                  </c:pt>
                  <c:pt idx="1">
                    <c:v>WOODPRO</c:v>
                  </c:pt>
                  <c:pt idx="2">
                    <c:v>Deckdrive</c:v>
                  </c:pt>
                  <c:pt idx="3">
                    <c:v>Guard Dog</c:v>
                  </c:pt>
                  <c:pt idx="4">
                    <c:v>Power Pro</c:v>
                  </c:pt>
                  <c:pt idx="5">
                    <c:v>PrimeGuard</c:v>
                  </c:pt>
                  <c:pt idx="6">
                    <c:v>DECK PLUS</c:v>
                  </c:pt>
                  <c:pt idx="7">
                    <c:v>SPAX</c:v>
                  </c:pt>
                  <c:pt idx="8">
                    <c:v>VELOCITY</c:v>
                  </c:pt>
                  <c:pt idx="9">
                    <c:v>GRK</c:v>
                  </c:pt>
                  <c:pt idx="10">
                    <c:v>GripeRite</c:v>
                  </c:pt>
                  <c:pt idx="11">
                    <c:v>Eagle Claw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'Calculated Data'!$B$3:$Y$3</c15:sqref>
                  </c15:fullRef>
                </c:ext>
              </c:extLst>
              <c:f>('Calculated Data'!$B$3,'Calculated Data'!$D$3,'Calculated Data'!$F$3,'Calculated Data'!$H$3,'Calculated Data'!$J$3,'Calculated Data'!$L$3,'Calculated Data'!$N$3,'Calculated Data'!$P$3,'Calculated Data'!$R$3,'Calculated Data'!$T$3,'Calculated Data'!$V$3,'Calculated Data'!$X$3)</c:f>
              <c:numCache>
                <c:formatCode>0.00</c:formatCode>
                <c:ptCount val="12"/>
                <c:pt idx="0">
                  <c:v>2.68</c:v>
                </c:pt>
                <c:pt idx="1">
                  <c:v>3.1230000000000002</c:v>
                </c:pt>
                <c:pt idx="2">
                  <c:v>1.8</c:v>
                </c:pt>
                <c:pt idx="3">
                  <c:v>3.2</c:v>
                </c:pt>
                <c:pt idx="4">
                  <c:v>2.5549999999999997</c:v>
                </c:pt>
                <c:pt idx="5">
                  <c:v>2.3009999999999997</c:v>
                </c:pt>
                <c:pt idx="6">
                  <c:v>2.5700000000000003</c:v>
                </c:pt>
                <c:pt idx="7">
                  <c:v>2.4349999999999996</c:v>
                </c:pt>
                <c:pt idx="8">
                  <c:v>1.89</c:v>
                </c:pt>
                <c:pt idx="9">
                  <c:v>2.6600000000000006</c:v>
                </c:pt>
                <c:pt idx="10">
                  <c:v>3.6869999999999998</c:v>
                </c:pt>
                <c:pt idx="11">
                  <c:v>2.4550000000000001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86BB-4344-A7D9-C4386D592D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0389704"/>
        <c:axId val="720390360"/>
      </c:barChart>
      <c:catAx>
        <c:axId val="720389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90360"/>
        <c:crosses val="autoZero"/>
        <c:auto val="1"/>
        <c:lblAlgn val="ctr"/>
        <c:lblOffset val="100"/>
        <c:noMultiLvlLbl val="0"/>
      </c:catAx>
      <c:valAx>
        <c:axId val="72039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8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Drive in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F7-44BC-85E7-D5D6F096FFE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F7-44BC-85E7-D5D6F096FFE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2F7-44BC-85E7-D5D6F096FFE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2F7-44BC-85E7-D5D6F096FFE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2F7-44BC-85E7-D5D6F096FFE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2F7-44BC-85E7-D5D6F096FFE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2F7-44BC-85E7-D5D6F096FFE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2F7-44BC-85E7-D5D6F096FFE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2F7-44BC-85E7-D5D6F096FFE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2F7-44BC-85E7-D5D6F096FFE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2F7-44BC-85E7-D5D6F096FFE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2F7-44BC-85E7-D5D6F096FF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'Calculated Data'!$B$1:$Y$2</c15:sqref>
                  </c15:fullRef>
                </c:ext>
              </c:extLst>
              <c:f>('Calculated Data'!$C$1:$C$2,'Calculated Data'!$E$1:$E$2,'Calculated Data'!$G$1:$G$2,'Calculated Data'!$I$1:$I$2,'Calculated Data'!$K$1:$K$2,'Calculated Data'!$M$1:$M$2,'Calculated Data'!$O$1:$O$2,'Calculated Data'!$Q$1:$Q$2,'Calculated Data'!$S$1:$S$2,'Calculated Data'!$U$1:$U$2,'Calculated Data'!$W$1:$W$2,'Calculated Data'!$Y$1:$Y$2)</c:f>
              <c:multiLvlStrCache>
                <c:ptCount val="12"/>
                <c:lvl>
                  <c:pt idx="0">
                    <c:v>Torque</c:v>
                  </c:pt>
                  <c:pt idx="1">
                    <c:v>Torque</c:v>
                  </c:pt>
                  <c:pt idx="2">
                    <c:v>Torque</c:v>
                  </c:pt>
                  <c:pt idx="3">
                    <c:v>Torque</c:v>
                  </c:pt>
                  <c:pt idx="4">
                    <c:v>Torque</c:v>
                  </c:pt>
                  <c:pt idx="5">
                    <c:v>Torque</c:v>
                  </c:pt>
                  <c:pt idx="6">
                    <c:v>Torque</c:v>
                  </c:pt>
                  <c:pt idx="7">
                    <c:v>Torque</c:v>
                  </c:pt>
                  <c:pt idx="8">
                    <c:v>Torque</c:v>
                  </c:pt>
                  <c:pt idx="9">
                    <c:v>Torque</c:v>
                  </c:pt>
                  <c:pt idx="10">
                    <c:v>Torque</c:v>
                  </c:pt>
                  <c:pt idx="11">
                    <c:v>Torque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'Calculated Data'!$B$3:$Y$3</c15:sqref>
                  </c15:fullRef>
                </c:ext>
              </c:extLst>
              <c:f>('Calculated Data'!$C$3,'Calculated Data'!$E$3,'Calculated Data'!$G$3,'Calculated Data'!$I$3,'Calculated Data'!$K$3,'Calculated Data'!$M$3,'Calculated Data'!$O$3,'Calculated Data'!$Q$3,'Calculated Data'!$S$3,'Calculated Data'!$U$3,'Calculated Data'!$W$3,'Calculated Data'!$Y$3)</c:f>
              <c:numCache>
                <c:formatCode>0.00</c:formatCode>
                <c:ptCount val="12"/>
                <c:pt idx="0">
                  <c:v>75.015000000000001</c:v>
                </c:pt>
                <c:pt idx="1">
                  <c:v>50.300000000000004</c:v>
                </c:pt>
                <c:pt idx="2">
                  <c:v>57.884</c:v>
                </c:pt>
                <c:pt idx="3">
                  <c:v>56.349000000000004</c:v>
                </c:pt>
                <c:pt idx="4">
                  <c:v>63.568999999999996</c:v>
                </c:pt>
                <c:pt idx="5">
                  <c:v>43.132999999999996</c:v>
                </c:pt>
                <c:pt idx="6">
                  <c:v>51.826000000000001</c:v>
                </c:pt>
                <c:pt idx="7">
                  <c:v>32.739000000000004</c:v>
                </c:pt>
                <c:pt idx="8">
                  <c:v>42.71</c:v>
                </c:pt>
                <c:pt idx="9">
                  <c:v>24.097000000000001</c:v>
                </c:pt>
                <c:pt idx="10">
                  <c:v>78.126000000000005</c:v>
                </c:pt>
                <c:pt idx="11">
                  <c:v>42.351999999999997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2E0-4A94-888C-5AB7A0A45D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79419352"/>
        <c:axId val="779412136"/>
      </c:barChart>
      <c:catAx>
        <c:axId val="77941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412136"/>
        <c:crosses val="autoZero"/>
        <c:auto val="1"/>
        <c:lblAlgn val="ctr"/>
        <c:lblOffset val="100"/>
        <c:noMultiLvlLbl val="0"/>
      </c:catAx>
      <c:valAx>
        <c:axId val="77941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lb/in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41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0</xdr:colOff>
      <xdr:row>37</xdr:row>
      <xdr:rowOff>28574</xdr:rowOff>
    </xdr:to>
    <xdr:graphicFrame macro="">
      <xdr:nvGraphicFramePr>
        <xdr:cNvPr id="72" name="Chart 1">
          <a:extLst>
            <a:ext uri="{FF2B5EF4-FFF2-40B4-BE49-F238E27FC236}">
              <a16:creationId xmlns:a16="http://schemas.microsoft.com/office/drawing/2014/main" id="{81495A8A-52E9-4D80-940B-5B4A9830F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600075</xdr:colOff>
      <xdr:row>36</xdr:row>
      <xdr:rowOff>152400</xdr:rowOff>
    </xdr:to>
    <xdr:graphicFrame macro="">
      <xdr:nvGraphicFramePr>
        <xdr:cNvPr id="44" name="Chart 1">
          <a:extLst>
            <a:ext uri="{FF2B5EF4-FFF2-40B4-BE49-F238E27FC236}">
              <a16:creationId xmlns:a16="http://schemas.microsoft.com/office/drawing/2014/main" id="{529C5F60-04D9-4EC0-A00D-06266B4C5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0DA5-5544-43A1-9FF7-65A4E0AB472A}">
  <dimension ref="A1"/>
  <sheetViews>
    <sheetView tabSelected="1" workbookViewId="0">
      <selection activeCell="AC10" sqref="AC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BE92-26AC-455E-B902-9901DA3A9037}">
  <dimension ref="A1"/>
  <sheetViews>
    <sheetView workbookViewId="0">
      <selection activeCell="Z15" sqref="Z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04AE-1E57-4F39-BB40-2BE25C09A2C1}">
  <dimension ref="A1:Y3"/>
  <sheetViews>
    <sheetView workbookViewId="0">
      <selection activeCell="L18" sqref="L18"/>
    </sheetView>
  </sheetViews>
  <sheetFormatPr defaultColWidth="8.7109375" defaultRowHeight="15" x14ac:dyDescent="0.25"/>
  <cols>
    <col min="1" max="16384" width="8.7109375" style="1"/>
  </cols>
  <sheetData>
    <row r="1" spans="1:25" ht="37.5" customHeight="1" thickBot="1" x14ac:dyDescent="0.3">
      <c r="A1" s="36"/>
      <c r="B1" s="38" t="s">
        <v>0</v>
      </c>
      <c r="C1" s="39"/>
      <c r="D1" s="40" t="s">
        <v>1</v>
      </c>
      <c r="E1" s="41"/>
      <c r="F1" s="38" t="s">
        <v>2</v>
      </c>
      <c r="G1" s="39"/>
      <c r="H1" s="40" t="s">
        <v>3</v>
      </c>
      <c r="I1" s="41"/>
      <c r="J1" s="38" t="s">
        <v>4</v>
      </c>
      <c r="K1" s="39"/>
      <c r="L1" s="40" t="s">
        <v>5</v>
      </c>
      <c r="M1" s="41"/>
      <c r="N1" s="38" t="s">
        <v>6</v>
      </c>
      <c r="O1" s="39"/>
      <c r="P1" s="40" t="s">
        <v>7</v>
      </c>
      <c r="Q1" s="41"/>
      <c r="R1" s="38" t="s">
        <v>8</v>
      </c>
      <c r="S1" s="39"/>
      <c r="T1" s="40" t="s">
        <v>9</v>
      </c>
      <c r="U1" s="41"/>
      <c r="V1" s="38" t="s">
        <v>10</v>
      </c>
      <c r="W1" s="39"/>
      <c r="X1" s="40" t="s">
        <v>11</v>
      </c>
      <c r="Y1" s="39"/>
    </row>
    <row r="2" spans="1:25" ht="37.5" customHeight="1" thickBot="1" x14ac:dyDescent="0.3">
      <c r="A2" s="37"/>
      <c r="B2" s="13" t="s">
        <v>12</v>
      </c>
      <c r="C2" s="14" t="s">
        <v>13</v>
      </c>
      <c r="D2" s="33" t="s">
        <v>12</v>
      </c>
      <c r="E2" s="34" t="s">
        <v>13</v>
      </c>
      <c r="F2" s="13" t="s">
        <v>12</v>
      </c>
      <c r="G2" s="14" t="s">
        <v>13</v>
      </c>
      <c r="H2" s="33" t="s">
        <v>12</v>
      </c>
      <c r="I2" s="34" t="s">
        <v>13</v>
      </c>
      <c r="J2" s="13" t="s">
        <v>12</v>
      </c>
      <c r="K2" s="14" t="s">
        <v>13</v>
      </c>
      <c r="L2" s="33" t="s">
        <v>12</v>
      </c>
      <c r="M2" s="34" t="s">
        <v>13</v>
      </c>
      <c r="N2" s="13" t="s">
        <v>12</v>
      </c>
      <c r="O2" s="14" t="s">
        <v>13</v>
      </c>
      <c r="P2" s="33" t="s">
        <v>12</v>
      </c>
      <c r="Q2" s="34" t="s">
        <v>13</v>
      </c>
      <c r="R2" s="13" t="s">
        <v>12</v>
      </c>
      <c r="S2" s="14" t="s">
        <v>13</v>
      </c>
      <c r="T2" s="33" t="s">
        <v>12</v>
      </c>
      <c r="U2" s="34" t="s">
        <v>13</v>
      </c>
      <c r="V2" s="13" t="s">
        <v>12</v>
      </c>
      <c r="W2" s="14" t="s">
        <v>13</v>
      </c>
      <c r="X2" s="33" t="s">
        <v>12</v>
      </c>
      <c r="Y2" s="14" t="s">
        <v>13</v>
      </c>
    </row>
    <row r="3" spans="1:25" ht="37.5" customHeight="1" thickBot="1" x14ac:dyDescent="0.3">
      <c r="A3" s="5" t="s">
        <v>19</v>
      </c>
      <c r="B3" s="20">
        <f>AVERAGE('3.5 inch Screw Raw Data'!B3:B12)</f>
        <v>2.68</v>
      </c>
      <c r="C3" s="18">
        <f>AVERAGE('3.5 inch Screw Raw Data'!C3:C12)</f>
        <v>75.015000000000001</v>
      </c>
      <c r="D3" s="17">
        <f>AVERAGE('3.5 inch Screw Raw Data'!D3:D12)</f>
        <v>3.1230000000000002</v>
      </c>
      <c r="E3" s="19">
        <f>AVERAGE('3.5 inch Screw Raw Data'!E3:E12)</f>
        <v>50.300000000000004</v>
      </c>
      <c r="F3" s="20">
        <f>AVERAGE('3.5 inch Screw Raw Data'!F3:F12)</f>
        <v>1.8</v>
      </c>
      <c r="G3" s="18">
        <f>AVERAGE('3.5 inch Screw Raw Data'!G3:G12)</f>
        <v>57.884</v>
      </c>
      <c r="H3" s="17">
        <f>AVERAGE('3.5 inch Screw Raw Data'!H3:H12)</f>
        <v>3.2</v>
      </c>
      <c r="I3" s="19">
        <f>AVERAGE('3.5 inch Screw Raw Data'!I3:I12)</f>
        <v>56.349000000000004</v>
      </c>
      <c r="J3" s="20">
        <f>AVERAGE('3.5 inch Screw Raw Data'!J3:J12)</f>
        <v>2.5549999999999997</v>
      </c>
      <c r="K3" s="18">
        <f>AVERAGE('3.5 inch Screw Raw Data'!K3:K12)</f>
        <v>63.568999999999996</v>
      </c>
      <c r="L3" s="17">
        <f>AVERAGE('3.5 inch Screw Raw Data'!L3:L12)</f>
        <v>2.3009999999999997</v>
      </c>
      <c r="M3" s="19">
        <f>AVERAGE('3.5 inch Screw Raw Data'!M3:M12)</f>
        <v>43.132999999999996</v>
      </c>
      <c r="N3" s="20">
        <f>AVERAGE('3.5 inch Screw Raw Data'!N3:N12)</f>
        <v>2.5700000000000003</v>
      </c>
      <c r="O3" s="18">
        <f>AVERAGE('3.5 inch Screw Raw Data'!O3:O12)</f>
        <v>51.826000000000001</v>
      </c>
      <c r="P3" s="17">
        <f>AVERAGE('3.5 inch Screw Raw Data'!P3:P12)</f>
        <v>2.4349999999999996</v>
      </c>
      <c r="Q3" s="19">
        <f>AVERAGE('3.5 inch Screw Raw Data'!Q3:Q12)</f>
        <v>32.739000000000004</v>
      </c>
      <c r="R3" s="20">
        <f>AVERAGE('3.5 inch Screw Raw Data'!R3:R12)</f>
        <v>1.89</v>
      </c>
      <c r="S3" s="18">
        <f>AVERAGE('3.5 inch Screw Raw Data'!S3:S12)</f>
        <v>42.71</v>
      </c>
      <c r="T3" s="17">
        <f>AVERAGE('3.5 inch Screw Raw Data'!T3:T12)</f>
        <v>2.6600000000000006</v>
      </c>
      <c r="U3" s="19">
        <f>AVERAGE('3.5 inch Screw Raw Data'!U3:U12)</f>
        <v>24.097000000000001</v>
      </c>
      <c r="V3" s="20">
        <f>AVERAGE('3.5 inch Screw Raw Data'!V3:V12)</f>
        <v>3.6869999999999998</v>
      </c>
      <c r="W3" s="18">
        <f>AVERAGE('3.5 inch Screw Raw Data'!W3:W12)</f>
        <v>78.126000000000005</v>
      </c>
      <c r="X3" s="17">
        <f>AVERAGE('3.5 inch Screw Raw Data'!X3:X12)</f>
        <v>2.4550000000000001</v>
      </c>
      <c r="Y3" s="18">
        <f>AVERAGE('3.5 inch Screw Raw Data'!Y3:Y12)</f>
        <v>42.351999999999997</v>
      </c>
    </row>
  </sheetData>
  <mergeCells count="13">
    <mergeCell ref="V1:W1"/>
    <mergeCell ref="X1:Y1"/>
    <mergeCell ref="B1:C1"/>
    <mergeCell ref="D1:E1"/>
    <mergeCell ref="F1:G1"/>
    <mergeCell ref="H1:I1"/>
    <mergeCell ref="J1:K1"/>
    <mergeCell ref="L1:M1"/>
    <mergeCell ref="A1:A2"/>
    <mergeCell ref="N1:O1"/>
    <mergeCell ref="P1:Q1"/>
    <mergeCell ref="R1:S1"/>
    <mergeCell ref="T1:U1"/>
  </mergeCells>
  <pageMargins left="0.7" right="0.7" top="0.75" bottom="0.75" header="0.3" footer="0.3"/>
  <pageSetup orientation="portrait" r:id="rId1"/>
  <headerFooter>
    <oddFooter>&amp;C&amp;1#&amp;"Calibri"&amp;8&amp;K000000INTERNAL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B623-7B8B-4654-A75D-6EA8D4F26E80}">
  <dimension ref="A1:Y13"/>
  <sheetViews>
    <sheetView workbookViewId="0">
      <selection activeCell="D17" sqref="D17"/>
    </sheetView>
  </sheetViews>
  <sheetFormatPr defaultColWidth="9.140625" defaultRowHeight="15" x14ac:dyDescent="0.25"/>
  <cols>
    <col min="1" max="16384" width="9.140625" style="1"/>
  </cols>
  <sheetData>
    <row r="1" spans="1:25" s="2" customFormat="1" ht="29.45" customHeight="1" thickBot="1" x14ac:dyDescent="0.3">
      <c r="A1" s="42"/>
      <c r="B1" s="38" t="s">
        <v>0</v>
      </c>
      <c r="C1" s="39"/>
      <c r="D1" s="40" t="s">
        <v>1</v>
      </c>
      <c r="E1" s="41"/>
      <c r="F1" s="38" t="s">
        <v>2</v>
      </c>
      <c r="G1" s="39"/>
      <c r="H1" s="40" t="s">
        <v>3</v>
      </c>
      <c r="I1" s="41"/>
      <c r="J1" s="38" t="s">
        <v>4</v>
      </c>
      <c r="K1" s="39"/>
      <c r="L1" s="40" t="s">
        <v>5</v>
      </c>
      <c r="M1" s="41"/>
      <c r="N1" s="38" t="s">
        <v>6</v>
      </c>
      <c r="O1" s="39"/>
      <c r="P1" s="40" t="s">
        <v>7</v>
      </c>
      <c r="Q1" s="41"/>
      <c r="R1" s="38" t="s">
        <v>8</v>
      </c>
      <c r="S1" s="39"/>
      <c r="T1" s="40" t="s">
        <v>9</v>
      </c>
      <c r="U1" s="41"/>
      <c r="V1" s="38" t="s">
        <v>10</v>
      </c>
      <c r="W1" s="41"/>
      <c r="X1" s="38" t="s">
        <v>11</v>
      </c>
      <c r="Y1" s="39"/>
    </row>
    <row r="2" spans="1:25" s="2" customFormat="1" ht="29.45" customHeight="1" thickBot="1" x14ac:dyDescent="0.3">
      <c r="A2" s="43"/>
      <c r="B2" s="9" t="s">
        <v>12</v>
      </c>
      <c r="C2" s="8" t="s">
        <v>13</v>
      </c>
      <c r="D2" s="6" t="s">
        <v>12</v>
      </c>
      <c r="E2" s="7" t="s">
        <v>13</v>
      </c>
      <c r="F2" s="3" t="s">
        <v>12</v>
      </c>
      <c r="G2" s="4" t="s">
        <v>13</v>
      </c>
      <c r="H2" s="6" t="s">
        <v>12</v>
      </c>
      <c r="I2" s="7" t="s">
        <v>13</v>
      </c>
      <c r="J2" s="3" t="s">
        <v>12</v>
      </c>
      <c r="K2" s="4" t="s">
        <v>13</v>
      </c>
      <c r="L2" s="6" t="s">
        <v>12</v>
      </c>
      <c r="M2" s="7" t="s">
        <v>13</v>
      </c>
      <c r="N2" s="3" t="s">
        <v>12</v>
      </c>
      <c r="O2" s="4" t="s">
        <v>13</v>
      </c>
      <c r="P2" s="6" t="s">
        <v>12</v>
      </c>
      <c r="Q2" s="7" t="s">
        <v>13</v>
      </c>
      <c r="R2" s="3" t="s">
        <v>12</v>
      </c>
      <c r="S2" s="4" t="s">
        <v>13</v>
      </c>
      <c r="T2" s="6" t="s">
        <v>12</v>
      </c>
      <c r="U2" s="7" t="s">
        <v>13</v>
      </c>
      <c r="V2" s="3" t="s">
        <v>12</v>
      </c>
      <c r="W2" s="7" t="s">
        <v>13</v>
      </c>
      <c r="X2" s="3" t="s">
        <v>12</v>
      </c>
      <c r="Y2" s="4" t="s">
        <v>13</v>
      </c>
    </row>
    <row r="3" spans="1:25" ht="29.45" customHeight="1" x14ac:dyDescent="0.25">
      <c r="A3" s="11">
        <v>1</v>
      </c>
      <c r="B3" s="21">
        <v>2.5</v>
      </c>
      <c r="C3" s="15">
        <v>85.61</v>
      </c>
      <c r="D3" s="21">
        <v>3.1</v>
      </c>
      <c r="E3" s="22">
        <v>47.24</v>
      </c>
      <c r="F3" s="23">
        <v>1.8</v>
      </c>
      <c r="G3" s="15">
        <v>53.61</v>
      </c>
      <c r="H3" s="21">
        <v>3.2</v>
      </c>
      <c r="I3" s="22">
        <v>52.62</v>
      </c>
      <c r="J3" s="23">
        <v>2.6</v>
      </c>
      <c r="K3" s="15">
        <v>72.78</v>
      </c>
      <c r="L3" s="21">
        <v>2.34</v>
      </c>
      <c r="M3" s="22">
        <v>44.84</v>
      </c>
      <c r="N3" s="23">
        <v>2.5</v>
      </c>
      <c r="O3" s="15">
        <v>44.64</v>
      </c>
      <c r="P3" s="21">
        <v>2.4</v>
      </c>
      <c r="Q3" s="22">
        <v>34.92</v>
      </c>
      <c r="R3" s="23">
        <v>1.9</v>
      </c>
      <c r="S3" s="15">
        <v>41.24</v>
      </c>
      <c r="T3" s="21">
        <v>2.8</v>
      </c>
      <c r="U3" s="22">
        <v>22.04</v>
      </c>
      <c r="V3" s="23">
        <v>3.5</v>
      </c>
      <c r="W3" s="22">
        <v>78.2</v>
      </c>
      <c r="X3" s="23">
        <v>2.5</v>
      </c>
      <c r="Y3" s="15">
        <v>46.54</v>
      </c>
    </row>
    <row r="4" spans="1:25" ht="29.45" customHeight="1" x14ac:dyDescent="0.25">
      <c r="A4" s="10">
        <v>2</v>
      </c>
      <c r="B4" s="24">
        <v>2.77</v>
      </c>
      <c r="C4" s="16">
        <v>67.52</v>
      </c>
      <c r="D4" s="24">
        <v>3.1</v>
      </c>
      <c r="E4" s="25">
        <v>40.6</v>
      </c>
      <c r="F4" s="26">
        <v>1.9</v>
      </c>
      <c r="G4" s="16">
        <v>61.08</v>
      </c>
      <c r="H4" s="24">
        <v>3.3</v>
      </c>
      <c r="I4" s="25">
        <v>49.8</v>
      </c>
      <c r="J4" s="26">
        <v>2.6</v>
      </c>
      <c r="K4" s="16">
        <v>71.98</v>
      </c>
      <c r="L4" s="24">
        <v>2.4</v>
      </c>
      <c r="M4" s="25">
        <v>43.32</v>
      </c>
      <c r="N4" s="26">
        <v>2.6</v>
      </c>
      <c r="O4" s="16">
        <v>55.89</v>
      </c>
      <c r="P4" s="24">
        <v>2.4500000000000002</v>
      </c>
      <c r="Q4" s="25">
        <v>30.18</v>
      </c>
      <c r="R4" s="26">
        <v>1.85</v>
      </c>
      <c r="S4" s="16">
        <v>44.56</v>
      </c>
      <c r="T4" s="24">
        <v>2.6</v>
      </c>
      <c r="U4" s="25">
        <v>24.28</v>
      </c>
      <c r="V4" s="26">
        <v>3.77</v>
      </c>
      <c r="W4" s="25">
        <v>77.36</v>
      </c>
      <c r="X4" s="26">
        <v>2.35</v>
      </c>
      <c r="Y4" s="16">
        <v>46.72</v>
      </c>
    </row>
    <row r="5" spans="1:25" ht="29.45" customHeight="1" x14ac:dyDescent="0.25">
      <c r="A5" s="10">
        <v>3</v>
      </c>
      <c r="B5" s="24">
        <v>2.8</v>
      </c>
      <c r="C5" s="16">
        <v>71.58</v>
      </c>
      <c r="D5" s="24">
        <v>3.1</v>
      </c>
      <c r="E5" s="25">
        <v>43.4</v>
      </c>
      <c r="F5" s="26">
        <v>1.7</v>
      </c>
      <c r="G5" s="16">
        <v>46.09</v>
      </c>
      <c r="H5" s="24">
        <v>3.1</v>
      </c>
      <c r="I5" s="25">
        <v>36.56</v>
      </c>
      <c r="J5" s="26">
        <v>2.5</v>
      </c>
      <c r="K5" s="16">
        <v>61.68</v>
      </c>
      <c r="L5" s="24">
        <v>2.2999999999999998</v>
      </c>
      <c r="M5" s="25">
        <v>40.76</v>
      </c>
      <c r="N5" s="26">
        <v>2.65</v>
      </c>
      <c r="O5" s="16">
        <v>53.75</v>
      </c>
      <c r="P5" s="24">
        <v>2.4500000000000002</v>
      </c>
      <c r="Q5" s="25">
        <v>34.86</v>
      </c>
      <c r="R5" s="26">
        <v>1.8</v>
      </c>
      <c r="S5" s="16">
        <v>40.61</v>
      </c>
      <c r="T5" s="24">
        <v>2.7</v>
      </c>
      <c r="U5" s="25">
        <v>25.92</v>
      </c>
      <c r="V5" s="26">
        <v>4</v>
      </c>
      <c r="W5" s="25">
        <v>79.84</v>
      </c>
      <c r="X5" s="26">
        <v>2.5</v>
      </c>
      <c r="Y5" s="16">
        <v>34.700000000000003</v>
      </c>
    </row>
    <row r="6" spans="1:25" ht="29.45" customHeight="1" x14ac:dyDescent="0.25">
      <c r="A6" s="10">
        <v>4</v>
      </c>
      <c r="B6" s="24">
        <v>2.8</v>
      </c>
      <c r="C6" s="16">
        <v>61.58</v>
      </c>
      <c r="D6" s="24">
        <v>3.1</v>
      </c>
      <c r="E6" s="25">
        <v>37.69</v>
      </c>
      <c r="F6" s="26">
        <v>1.9</v>
      </c>
      <c r="G6" s="16">
        <v>85.2</v>
      </c>
      <c r="H6" s="24">
        <v>3.2</v>
      </c>
      <c r="I6" s="25">
        <v>45.22</v>
      </c>
      <c r="J6" s="26">
        <v>2.6</v>
      </c>
      <c r="K6" s="16">
        <v>43.5</v>
      </c>
      <c r="L6" s="24">
        <v>2.2999999999999998</v>
      </c>
      <c r="M6" s="25">
        <v>36.89</v>
      </c>
      <c r="N6" s="26">
        <v>2.5</v>
      </c>
      <c r="O6" s="16">
        <v>55.13</v>
      </c>
      <c r="P6" s="24">
        <v>2.4</v>
      </c>
      <c r="Q6" s="25">
        <v>30.26</v>
      </c>
      <c r="R6" s="26">
        <v>1.9</v>
      </c>
      <c r="S6" s="16">
        <v>42.14</v>
      </c>
      <c r="T6" s="24">
        <v>2.6</v>
      </c>
      <c r="U6" s="25">
        <v>24.08</v>
      </c>
      <c r="V6" s="26">
        <v>3.8</v>
      </c>
      <c r="W6" s="25">
        <v>78.47</v>
      </c>
      <c r="X6" s="26">
        <v>2.5</v>
      </c>
      <c r="Y6" s="16">
        <v>42.65</v>
      </c>
    </row>
    <row r="7" spans="1:25" ht="29.45" customHeight="1" x14ac:dyDescent="0.25">
      <c r="A7" s="10">
        <v>5</v>
      </c>
      <c r="B7" s="24">
        <v>2.6</v>
      </c>
      <c r="C7" s="16">
        <v>63.82</v>
      </c>
      <c r="D7" s="24">
        <v>3.2</v>
      </c>
      <c r="E7" s="25">
        <v>57</v>
      </c>
      <c r="F7" s="26">
        <v>1.9</v>
      </c>
      <c r="G7" s="16">
        <v>62.08</v>
      </c>
      <c r="H7" s="24">
        <v>3.3</v>
      </c>
      <c r="I7" s="25">
        <v>54.49</v>
      </c>
      <c r="J7" s="26">
        <v>2.6</v>
      </c>
      <c r="K7" s="16">
        <v>69.94</v>
      </c>
      <c r="L7" s="24">
        <v>2.2999999999999998</v>
      </c>
      <c r="M7" s="25">
        <v>50.95</v>
      </c>
      <c r="N7" s="26">
        <v>2.5</v>
      </c>
      <c r="O7" s="16">
        <v>52.78</v>
      </c>
      <c r="P7" s="24">
        <v>2.4</v>
      </c>
      <c r="Q7" s="25">
        <v>33.450000000000003</v>
      </c>
      <c r="R7" s="26">
        <v>1.9</v>
      </c>
      <c r="S7" s="16">
        <v>43.65</v>
      </c>
      <c r="T7" s="24">
        <v>2.6</v>
      </c>
      <c r="U7" s="25">
        <v>24.95</v>
      </c>
      <c r="V7" s="26">
        <v>3.4</v>
      </c>
      <c r="W7" s="25">
        <v>77.319999999999993</v>
      </c>
      <c r="X7" s="26">
        <v>2.5</v>
      </c>
      <c r="Y7" s="16">
        <v>44.58</v>
      </c>
    </row>
    <row r="8" spans="1:25" ht="29.45" customHeight="1" x14ac:dyDescent="0.25">
      <c r="A8" s="10">
        <v>6</v>
      </c>
      <c r="B8" s="24">
        <v>2.7</v>
      </c>
      <c r="C8" s="16">
        <v>96.66</v>
      </c>
      <c r="D8" s="24">
        <v>2.95</v>
      </c>
      <c r="E8" s="25">
        <v>71.239999999999995</v>
      </c>
      <c r="F8" s="26">
        <v>1.8</v>
      </c>
      <c r="G8" s="16">
        <v>23.95</v>
      </c>
      <c r="H8" s="24">
        <v>3.2</v>
      </c>
      <c r="I8" s="25">
        <v>65.69</v>
      </c>
      <c r="J8" s="26">
        <v>2.6</v>
      </c>
      <c r="K8" s="16">
        <v>76.5</v>
      </c>
      <c r="L8" s="24">
        <v>2.17</v>
      </c>
      <c r="M8" s="25">
        <v>62.56</v>
      </c>
      <c r="N8" s="26">
        <v>2.6</v>
      </c>
      <c r="O8" s="16">
        <v>49.35</v>
      </c>
      <c r="P8" s="24">
        <v>2.4</v>
      </c>
      <c r="Q8" s="25">
        <v>31.65</v>
      </c>
      <c r="R8" s="26">
        <v>1.85</v>
      </c>
      <c r="S8" s="16">
        <v>41.28</v>
      </c>
      <c r="T8" s="24">
        <v>2.6</v>
      </c>
      <c r="U8" s="25">
        <v>22.75</v>
      </c>
      <c r="V8" s="26">
        <v>3.5</v>
      </c>
      <c r="W8" s="25">
        <v>78.239999999999995</v>
      </c>
      <c r="X8" s="26">
        <v>2.4500000000000002</v>
      </c>
      <c r="Y8" s="16">
        <v>39.479999999999997</v>
      </c>
    </row>
    <row r="9" spans="1:25" ht="29.45" customHeight="1" x14ac:dyDescent="0.25">
      <c r="A9" s="10">
        <v>7</v>
      </c>
      <c r="B9" s="24">
        <v>2.8</v>
      </c>
      <c r="C9" s="16">
        <v>82.87</v>
      </c>
      <c r="D9" s="24">
        <v>3.1</v>
      </c>
      <c r="E9" s="25">
        <v>53.26</v>
      </c>
      <c r="F9" s="26">
        <v>1.7</v>
      </c>
      <c r="G9" s="16">
        <v>43.75</v>
      </c>
      <c r="H9" s="24">
        <v>3.2</v>
      </c>
      <c r="I9" s="25">
        <v>63.83</v>
      </c>
      <c r="J9" s="26">
        <v>2.4</v>
      </c>
      <c r="K9" s="16">
        <v>66.23</v>
      </c>
      <c r="L9" s="24">
        <v>2.2999999999999998</v>
      </c>
      <c r="M9" s="25">
        <v>41.1</v>
      </c>
      <c r="N9" s="26">
        <v>2.6</v>
      </c>
      <c r="O9" s="16">
        <v>55.69</v>
      </c>
      <c r="P9" s="24">
        <v>2.5</v>
      </c>
      <c r="Q9" s="25">
        <v>30.1</v>
      </c>
      <c r="R9" s="26">
        <v>2</v>
      </c>
      <c r="S9" s="16">
        <v>45.56</v>
      </c>
      <c r="T9" s="24">
        <v>2.7</v>
      </c>
      <c r="U9" s="25">
        <v>21.56</v>
      </c>
      <c r="V9" s="26">
        <v>3.5</v>
      </c>
      <c r="W9" s="25">
        <v>77.099999999999994</v>
      </c>
      <c r="X9" s="26">
        <v>2.4500000000000002</v>
      </c>
      <c r="Y9" s="16">
        <v>42.9</v>
      </c>
    </row>
    <row r="10" spans="1:25" ht="29.45" customHeight="1" x14ac:dyDescent="0.25">
      <c r="A10" s="10">
        <v>8</v>
      </c>
      <c r="B10" s="24">
        <v>2.7</v>
      </c>
      <c r="C10" s="16">
        <v>69.2</v>
      </c>
      <c r="D10" s="24">
        <v>3.08</v>
      </c>
      <c r="E10" s="25">
        <v>56.06</v>
      </c>
      <c r="F10" s="26">
        <v>1.7</v>
      </c>
      <c r="G10" s="16">
        <v>61.05</v>
      </c>
      <c r="H10" s="24">
        <v>3.2</v>
      </c>
      <c r="I10" s="25">
        <v>65.02</v>
      </c>
      <c r="J10" s="26">
        <v>2.5</v>
      </c>
      <c r="K10" s="16">
        <v>62.8</v>
      </c>
      <c r="L10" s="24">
        <v>2.4</v>
      </c>
      <c r="M10" s="25">
        <v>38.340000000000003</v>
      </c>
      <c r="N10" s="26">
        <v>2.6</v>
      </c>
      <c r="O10" s="16">
        <v>46.33</v>
      </c>
      <c r="P10" s="24">
        <v>2.4</v>
      </c>
      <c r="Q10" s="25">
        <v>35.64</v>
      </c>
      <c r="R10" s="26">
        <v>1.9</v>
      </c>
      <c r="S10" s="16">
        <v>46.71</v>
      </c>
      <c r="T10" s="24">
        <v>2.6</v>
      </c>
      <c r="U10" s="25">
        <v>25.26</v>
      </c>
      <c r="V10" s="26">
        <v>3.6</v>
      </c>
      <c r="W10" s="25">
        <v>76.89</v>
      </c>
      <c r="X10" s="26">
        <v>2.2999999999999998</v>
      </c>
      <c r="Y10" s="16">
        <v>37.56</v>
      </c>
    </row>
    <row r="11" spans="1:25" ht="29.45" customHeight="1" x14ac:dyDescent="0.25">
      <c r="A11" s="10">
        <v>9</v>
      </c>
      <c r="B11" s="24">
        <v>2.38</v>
      </c>
      <c r="C11" s="16">
        <v>55.69</v>
      </c>
      <c r="D11" s="24">
        <v>3.2</v>
      </c>
      <c r="E11" s="25">
        <v>51.97</v>
      </c>
      <c r="F11" s="26">
        <v>1.8</v>
      </c>
      <c r="G11" s="16">
        <v>73.150000000000006</v>
      </c>
      <c r="H11" s="24">
        <v>3.2</v>
      </c>
      <c r="I11" s="25">
        <v>67.430000000000007</v>
      </c>
      <c r="J11" s="26">
        <v>2.65</v>
      </c>
      <c r="K11" s="16">
        <v>56.99</v>
      </c>
      <c r="L11" s="24">
        <v>2.2999999999999998</v>
      </c>
      <c r="M11" s="25">
        <v>42.37</v>
      </c>
      <c r="N11" s="26">
        <v>2.5499999999999998</v>
      </c>
      <c r="O11" s="16">
        <v>51.72</v>
      </c>
      <c r="P11" s="24">
        <v>2.4500000000000002</v>
      </c>
      <c r="Q11" s="25">
        <v>32.979999999999997</v>
      </c>
      <c r="R11" s="26">
        <v>1.9</v>
      </c>
      <c r="S11" s="16">
        <v>41.19</v>
      </c>
      <c r="T11" s="24">
        <v>2.6</v>
      </c>
      <c r="U11" s="25">
        <v>25.98</v>
      </c>
      <c r="V11" s="26">
        <v>3.8</v>
      </c>
      <c r="W11" s="25">
        <v>78.239999999999995</v>
      </c>
      <c r="X11" s="26">
        <v>2.5</v>
      </c>
      <c r="Y11" s="16">
        <v>43.89</v>
      </c>
    </row>
    <row r="12" spans="1:25" ht="29.45" customHeight="1" thickBot="1" x14ac:dyDescent="0.3">
      <c r="A12" s="12">
        <v>10</v>
      </c>
      <c r="B12" s="27">
        <v>2.75</v>
      </c>
      <c r="C12" s="28">
        <v>95.62</v>
      </c>
      <c r="D12" s="27">
        <v>3.3</v>
      </c>
      <c r="E12" s="29">
        <v>44.54</v>
      </c>
      <c r="F12" s="30">
        <v>1.8</v>
      </c>
      <c r="G12" s="28">
        <v>68.88</v>
      </c>
      <c r="H12" s="27">
        <v>3.1</v>
      </c>
      <c r="I12" s="29">
        <v>62.83</v>
      </c>
      <c r="J12" s="30">
        <v>2.5</v>
      </c>
      <c r="K12" s="28">
        <v>53.29</v>
      </c>
      <c r="L12" s="27">
        <v>2.2000000000000002</v>
      </c>
      <c r="M12" s="29">
        <v>30.2</v>
      </c>
      <c r="N12" s="30">
        <v>2.6</v>
      </c>
      <c r="O12" s="28">
        <v>52.98</v>
      </c>
      <c r="P12" s="27">
        <v>2.5</v>
      </c>
      <c r="Q12" s="29">
        <v>33.35</v>
      </c>
      <c r="R12" s="30">
        <v>1.9</v>
      </c>
      <c r="S12" s="28">
        <v>40.159999999999997</v>
      </c>
      <c r="T12" s="27">
        <v>2.8</v>
      </c>
      <c r="U12" s="29">
        <v>24.15</v>
      </c>
      <c r="V12" s="30">
        <v>4</v>
      </c>
      <c r="W12" s="29">
        <v>79.599999999999994</v>
      </c>
      <c r="X12" s="30">
        <v>2.5</v>
      </c>
      <c r="Y12" s="28">
        <v>44.5</v>
      </c>
    </row>
    <row r="13" spans="1:25" ht="29.45" customHeight="1" thickBot="1" x14ac:dyDescent="0.3">
      <c r="A13" s="9" t="s">
        <v>14</v>
      </c>
      <c r="B13" s="17">
        <f>AVERAGE(B3:B12)</f>
        <v>2.68</v>
      </c>
      <c r="C13" s="18">
        <f t="shared" ref="C13:Y13" si="0">AVERAGE(C3:C12)</f>
        <v>75.015000000000001</v>
      </c>
      <c r="D13" s="17">
        <f t="shared" si="0"/>
        <v>3.1230000000000002</v>
      </c>
      <c r="E13" s="19">
        <f t="shared" si="0"/>
        <v>50.300000000000004</v>
      </c>
      <c r="F13" s="20">
        <f t="shared" si="0"/>
        <v>1.8</v>
      </c>
      <c r="G13" s="18">
        <f t="shared" si="0"/>
        <v>57.884</v>
      </c>
      <c r="H13" s="17">
        <f t="shared" si="0"/>
        <v>3.2</v>
      </c>
      <c r="I13" s="19">
        <f t="shared" si="0"/>
        <v>56.349000000000004</v>
      </c>
      <c r="J13" s="20">
        <f t="shared" si="0"/>
        <v>2.5549999999999997</v>
      </c>
      <c r="K13" s="18">
        <f t="shared" si="0"/>
        <v>63.568999999999996</v>
      </c>
      <c r="L13" s="17">
        <f t="shared" si="0"/>
        <v>2.3009999999999997</v>
      </c>
      <c r="M13" s="19">
        <f t="shared" si="0"/>
        <v>43.132999999999996</v>
      </c>
      <c r="N13" s="20">
        <f t="shared" si="0"/>
        <v>2.5700000000000003</v>
      </c>
      <c r="O13" s="18">
        <f t="shared" si="0"/>
        <v>51.826000000000001</v>
      </c>
      <c r="P13" s="17">
        <f t="shared" si="0"/>
        <v>2.4349999999999996</v>
      </c>
      <c r="Q13" s="19">
        <f t="shared" si="0"/>
        <v>32.739000000000004</v>
      </c>
      <c r="R13" s="20">
        <f t="shared" si="0"/>
        <v>1.89</v>
      </c>
      <c r="S13" s="18">
        <f t="shared" si="0"/>
        <v>42.71</v>
      </c>
      <c r="T13" s="17">
        <f t="shared" si="0"/>
        <v>2.6600000000000006</v>
      </c>
      <c r="U13" s="19">
        <f t="shared" si="0"/>
        <v>24.097000000000001</v>
      </c>
      <c r="V13" s="20">
        <f t="shared" si="0"/>
        <v>3.6869999999999998</v>
      </c>
      <c r="W13" s="19">
        <f t="shared" si="0"/>
        <v>78.126000000000005</v>
      </c>
      <c r="X13" s="20">
        <f t="shared" si="0"/>
        <v>2.4550000000000001</v>
      </c>
      <c r="Y13" s="18">
        <f t="shared" si="0"/>
        <v>42.351999999999997</v>
      </c>
    </row>
  </sheetData>
  <mergeCells count="13">
    <mergeCell ref="V1:W1"/>
    <mergeCell ref="X1:Y1"/>
    <mergeCell ref="A1:A2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headerFooter>
    <oddFooter>&amp;C&amp;1#&amp;"Calibri"&amp;8&amp;K000000INTERNAL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2713-1370-42BB-8911-65AD2C7FC512}">
  <dimension ref="A1:I13"/>
  <sheetViews>
    <sheetView workbookViewId="0">
      <selection activeCell="O12" sqref="O12"/>
    </sheetView>
  </sheetViews>
  <sheetFormatPr defaultColWidth="8.7109375" defaultRowHeight="15" x14ac:dyDescent="0.25"/>
  <cols>
    <col min="1" max="8" width="11" style="1" customWidth="1"/>
    <col min="9" max="16384" width="8.7109375" style="1"/>
  </cols>
  <sheetData>
    <row r="1" spans="1:9" ht="30" customHeight="1" thickBot="1" x14ac:dyDescent="0.3">
      <c r="A1" s="46"/>
      <c r="B1" s="38" t="s">
        <v>15</v>
      </c>
      <c r="C1" s="39"/>
      <c r="D1" s="44" t="s">
        <v>16</v>
      </c>
      <c r="E1" s="45"/>
      <c r="F1" s="38" t="s">
        <v>17</v>
      </c>
      <c r="G1" s="41"/>
      <c r="H1" s="38" t="s">
        <v>18</v>
      </c>
      <c r="I1" s="39"/>
    </row>
    <row r="2" spans="1:9" ht="30" customHeight="1" thickBot="1" x14ac:dyDescent="0.3">
      <c r="A2" s="47"/>
      <c r="B2" s="3" t="s">
        <v>12</v>
      </c>
      <c r="C2" s="4" t="s">
        <v>13</v>
      </c>
      <c r="D2" s="6" t="s">
        <v>12</v>
      </c>
      <c r="E2" s="7" t="s">
        <v>13</v>
      </c>
      <c r="F2" s="3" t="s">
        <v>12</v>
      </c>
      <c r="G2" s="7" t="s">
        <v>13</v>
      </c>
      <c r="H2" s="3" t="s">
        <v>12</v>
      </c>
      <c r="I2" s="4" t="s">
        <v>13</v>
      </c>
    </row>
    <row r="3" spans="1:9" ht="30" customHeight="1" x14ac:dyDescent="0.25">
      <c r="A3" s="35">
        <v>1</v>
      </c>
      <c r="B3" s="23">
        <v>2</v>
      </c>
      <c r="C3" s="15">
        <v>32.799999999999997</v>
      </c>
      <c r="D3" s="21">
        <v>2.6</v>
      </c>
      <c r="E3" s="22">
        <v>27.54</v>
      </c>
      <c r="F3" s="23">
        <v>2</v>
      </c>
      <c r="G3" s="22">
        <v>34.729999999999997</v>
      </c>
      <c r="H3" s="23">
        <v>2.1</v>
      </c>
      <c r="I3" s="15">
        <v>30.9</v>
      </c>
    </row>
    <row r="4" spans="1:9" ht="30" customHeight="1" x14ac:dyDescent="0.25">
      <c r="A4" s="35">
        <v>2</v>
      </c>
      <c r="B4" s="26">
        <v>2.1</v>
      </c>
      <c r="C4" s="16">
        <v>36.799999999999997</v>
      </c>
      <c r="D4" s="24">
        <v>2.4</v>
      </c>
      <c r="E4" s="25">
        <v>17.75</v>
      </c>
      <c r="F4" s="26">
        <v>1.8</v>
      </c>
      <c r="G4" s="25">
        <v>29.73</v>
      </c>
      <c r="H4" s="26">
        <v>2</v>
      </c>
      <c r="I4" s="16">
        <v>26.71</v>
      </c>
    </row>
    <row r="5" spans="1:9" ht="30" customHeight="1" x14ac:dyDescent="0.25">
      <c r="A5" s="35">
        <v>3</v>
      </c>
      <c r="B5" s="26">
        <v>2</v>
      </c>
      <c r="C5" s="16">
        <v>29.02</v>
      </c>
      <c r="D5" s="24">
        <v>2.0499999999999998</v>
      </c>
      <c r="E5" s="25">
        <v>26.9</v>
      </c>
      <c r="F5" s="26">
        <v>1.9</v>
      </c>
      <c r="G5" s="25">
        <v>33.1</v>
      </c>
      <c r="H5" s="26">
        <v>2.1</v>
      </c>
      <c r="I5" s="16">
        <v>32.200000000000003</v>
      </c>
    </row>
    <row r="6" spans="1:9" ht="30" customHeight="1" x14ac:dyDescent="0.25">
      <c r="A6" s="35">
        <v>4</v>
      </c>
      <c r="B6" s="26">
        <v>2</v>
      </c>
      <c r="C6" s="16">
        <v>33.64</v>
      </c>
      <c r="D6" s="24">
        <v>2.35</v>
      </c>
      <c r="E6" s="25">
        <v>24.06</v>
      </c>
      <c r="F6" s="26">
        <v>1.9</v>
      </c>
      <c r="G6" s="25">
        <v>32.520000000000003</v>
      </c>
      <c r="H6" s="26">
        <v>2</v>
      </c>
      <c r="I6" s="16">
        <v>29.94</v>
      </c>
    </row>
    <row r="7" spans="1:9" ht="30" customHeight="1" x14ac:dyDescent="0.25">
      <c r="A7" s="35">
        <v>5</v>
      </c>
      <c r="B7" s="26">
        <v>2.1</v>
      </c>
      <c r="C7" s="16">
        <v>32.869999999999997</v>
      </c>
      <c r="D7" s="24">
        <v>2.1</v>
      </c>
      <c r="E7" s="25">
        <v>25.26</v>
      </c>
      <c r="F7" s="26">
        <v>2</v>
      </c>
      <c r="G7" s="25">
        <v>29.45</v>
      </c>
      <c r="H7" s="26">
        <v>2</v>
      </c>
      <c r="I7" s="16">
        <v>28.45</v>
      </c>
    </row>
    <row r="8" spans="1:9" ht="30" customHeight="1" x14ac:dyDescent="0.25">
      <c r="A8" s="35">
        <v>6</v>
      </c>
      <c r="B8" s="26">
        <v>2</v>
      </c>
      <c r="C8" s="16">
        <v>33.03</v>
      </c>
      <c r="D8" s="24">
        <v>2.2000000000000002</v>
      </c>
      <c r="E8" s="25">
        <v>21.9</v>
      </c>
      <c r="F8" s="26">
        <v>2</v>
      </c>
      <c r="G8" s="25">
        <v>28.78</v>
      </c>
      <c r="H8" s="26">
        <v>2.1</v>
      </c>
      <c r="I8" s="16">
        <v>29.68</v>
      </c>
    </row>
    <row r="9" spans="1:9" ht="30" customHeight="1" x14ac:dyDescent="0.25">
      <c r="A9" s="35">
        <v>7</v>
      </c>
      <c r="B9" s="26">
        <v>2</v>
      </c>
      <c r="C9" s="16">
        <v>31.56</v>
      </c>
      <c r="D9" s="24">
        <v>2.2000000000000002</v>
      </c>
      <c r="E9" s="25">
        <v>22.45</v>
      </c>
      <c r="F9" s="26">
        <v>1.9</v>
      </c>
      <c r="G9" s="25">
        <v>35.56</v>
      </c>
      <c r="H9" s="26">
        <v>2.1</v>
      </c>
      <c r="I9" s="16">
        <v>34.479999999999997</v>
      </c>
    </row>
    <row r="10" spans="1:9" ht="30" customHeight="1" x14ac:dyDescent="0.25">
      <c r="A10" s="35">
        <v>8</v>
      </c>
      <c r="B10" s="26">
        <v>2.15</v>
      </c>
      <c r="C10" s="16">
        <v>32.450000000000003</v>
      </c>
      <c r="D10" s="24">
        <v>2.5</v>
      </c>
      <c r="E10" s="25">
        <v>21.56</v>
      </c>
      <c r="F10" s="26">
        <v>2</v>
      </c>
      <c r="G10" s="25">
        <v>33.880000000000003</v>
      </c>
      <c r="H10" s="26">
        <v>2.1</v>
      </c>
      <c r="I10" s="16">
        <v>32.76</v>
      </c>
    </row>
    <row r="11" spans="1:9" ht="30" customHeight="1" x14ac:dyDescent="0.25">
      <c r="A11" s="35">
        <v>9</v>
      </c>
      <c r="B11" s="26">
        <v>2.1</v>
      </c>
      <c r="C11" s="16">
        <v>36.94</v>
      </c>
      <c r="D11" s="24">
        <v>2.6</v>
      </c>
      <c r="E11" s="25">
        <v>28.35</v>
      </c>
      <c r="F11" s="26">
        <v>1.8</v>
      </c>
      <c r="G11" s="25">
        <v>33.4</v>
      </c>
      <c r="H11" s="26">
        <v>2</v>
      </c>
      <c r="I11" s="16">
        <v>28.45</v>
      </c>
    </row>
    <row r="12" spans="1:9" ht="30" customHeight="1" thickBot="1" x14ac:dyDescent="0.3">
      <c r="A12" s="35">
        <v>10</v>
      </c>
      <c r="B12" s="30">
        <v>2</v>
      </c>
      <c r="C12" s="28">
        <v>40.5</v>
      </c>
      <c r="D12" s="27">
        <v>2.4</v>
      </c>
      <c r="E12" s="29">
        <v>25.15</v>
      </c>
      <c r="F12" s="30">
        <v>1.7</v>
      </c>
      <c r="G12" s="29">
        <v>32.5</v>
      </c>
      <c r="H12" s="30">
        <v>2.2000000000000002</v>
      </c>
      <c r="I12" s="28">
        <v>26.1</v>
      </c>
    </row>
    <row r="13" spans="1:9" ht="30" customHeight="1" thickBot="1" x14ac:dyDescent="0.3">
      <c r="A13" s="9" t="s">
        <v>19</v>
      </c>
      <c r="B13" s="20">
        <f t="shared" ref="B13:I13" si="0">AVERAGE(B3:B12)</f>
        <v>2.0449999999999999</v>
      </c>
      <c r="C13" s="20">
        <f t="shared" si="0"/>
        <v>33.960999999999999</v>
      </c>
      <c r="D13" s="20">
        <f t="shared" si="0"/>
        <v>2.34</v>
      </c>
      <c r="E13" s="20">
        <f t="shared" si="0"/>
        <v>24.091999999999999</v>
      </c>
      <c r="F13" s="20">
        <f t="shared" si="0"/>
        <v>1.9</v>
      </c>
      <c r="G13" s="20">
        <f t="shared" si="0"/>
        <v>32.364999999999995</v>
      </c>
      <c r="H13" s="31">
        <f t="shared" si="0"/>
        <v>2.0699999999999998</v>
      </c>
      <c r="I13" s="32">
        <f t="shared" si="0"/>
        <v>29.967000000000002</v>
      </c>
    </row>
  </sheetData>
  <mergeCells count="5">
    <mergeCell ref="F1:G1"/>
    <mergeCell ref="H1:I1"/>
    <mergeCell ref="B1:C1"/>
    <mergeCell ref="D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 to Install Comparison</vt:lpstr>
      <vt:lpstr>Drive in Torque Comparison</vt:lpstr>
      <vt:lpstr>Calculated Data</vt:lpstr>
      <vt:lpstr>3.5 inch Screw Raw Data</vt:lpstr>
      <vt:lpstr>Stainless Steel Screw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Louis, Nazir (US)</dc:creator>
  <cp:lastModifiedBy>Louis, Nazir (US)</cp:lastModifiedBy>
  <dcterms:created xsi:type="dcterms:W3CDTF">2022-04-04T16:06:18Z</dcterms:created>
  <dcterms:modified xsi:type="dcterms:W3CDTF">2022-04-12T12:14:37Z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2022-04-06T19:38:06Z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683c14fb-2b2e-4a3c-a375-8825bc945fcd</vt:lpwstr>
  </property>
  <property fmtid="{D5CDD505-2E9C-101B-9397-08002B2CF9AE}" pid="8" name="MSIP_Label_1a04591e-2156-4e7e-b8dc-60ccb91b4f06_ContentBits">
    <vt:lpwstr>2</vt:lpwstr>
  </property>
</Properties>
</file>