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.homedepot.com/personal/nazir_louis_homedepot_com/Documents/"/>
    </mc:Choice>
  </mc:AlternateContent>
  <xr:revisionPtr revIDLastSave="1834" documentId="8_{5597F79E-E7CF-45C0-8A53-C4239FC04A99}" xr6:coauthVersionLast="47" xr6:coauthVersionMax="47" xr10:uidLastSave="{8C42BDF4-756B-4E42-ACBF-09BB8D96CD8A}"/>
  <bookViews>
    <workbookView xWindow="-120" yWindow="-120" windowWidth="29040" windowHeight="15840" activeTab="3" xr2:uid="{54BD3FBE-CDEE-4A72-A132-2B9223FAF717}"/>
  </bookViews>
  <sheets>
    <sheet name="Raw Data" sheetId="1" r:id="rId1"/>
    <sheet name="Success Rate Chart" sheetId="2" r:id="rId2"/>
    <sheet name="Jam Rate Chart" sheetId="4" r:id="rId3"/>
    <sheet name="Arrow T50 change" sheetId="7" r:id="rId4"/>
    <sheet name="Calculated Data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9" i="1" l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4" i="1"/>
  <c r="AD5" i="1"/>
  <c r="AD6" i="1"/>
  <c r="AD7" i="1"/>
  <c r="AD8" i="1"/>
  <c r="AG8" i="1" s="1"/>
  <c r="AD9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7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9" i="1"/>
  <c r="E10" i="1"/>
  <c r="E11" i="1"/>
  <c r="E12" i="1"/>
  <c r="E13" i="1"/>
  <c r="E14" i="1"/>
  <c r="E15" i="1"/>
  <c r="E16" i="1"/>
  <c r="E5" i="1"/>
  <c r="E6" i="1"/>
  <c r="E7" i="1"/>
  <c r="E8" i="1"/>
  <c r="E4" i="1"/>
  <c r="AF1" i="1"/>
  <c r="AB1" i="1"/>
  <c r="X1" i="1"/>
  <c r="T1" i="1"/>
  <c r="P1" i="1"/>
  <c r="L1" i="1"/>
  <c r="H1" i="1"/>
  <c r="AE1" i="1"/>
  <c r="AA1" i="1"/>
  <c r="W1" i="1"/>
  <c r="S1" i="1"/>
  <c r="O1" i="1"/>
  <c r="K1" i="1"/>
  <c r="G1" i="1"/>
  <c r="Z1" i="1"/>
  <c r="V1" i="1"/>
  <c r="R1" i="1"/>
  <c r="N1" i="1"/>
  <c r="J1" i="1"/>
  <c r="F1" i="1"/>
  <c r="D1" i="1"/>
  <c r="C1" i="1"/>
  <c r="B1" i="1"/>
  <c r="AG9" i="1"/>
  <c r="AG6" i="1"/>
  <c r="AG5" i="1"/>
  <c r="AG4" i="1"/>
  <c r="AD1" i="1" l="1"/>
  <c r="B4" i="3"/>
  <c r="G3" i="3" l="1"/>
  <c r="E5" i="3" s="1"/>
  <c r="X3" i="3"/>
  <c r="U3" i="3"/>
  <c r="R3" i="3"/>
  <c r="O3" i="3"/>
  <c r="L3" i="3"/>
  <c r="I3" i="3"/>
  <c r="F3" i="3"/>
  <c r="C3" i="3"/>
  <c r="Y3" i="3"/>
  <c r="W5" i="3" s="1"/>
  <c r="V3" i="3"/>
  <c r="T5" i="3" s="1"/>
  <c r="S3" i="3"/>
  <c r="Q5" i="3" s="1"/>
  <c r="P3" i="3"/>
  <c r="N5" i="3" s="1"/>
  <c r="M3" i="3"/>
  <c r="K5" i="3" s="1"/>
  <c r="J3" i="3"/>
  <c r="H5" i="3" s="1"/>
  <c r="D3" i="3"/>
  <c r="B5" i="3" s="1"/>
  <c r="B3" i="3" l="1"/>
  <c r="N3" i="3"/>
  <c r="Q3" i="3"/>
  <c r="E3" i="3"/>
  <c r="K3" i="3"/>
  <c r="H3" i="3"/>
  <c r="W3" i="3"/>
  <c r="T3" i="3"/>
  <c r="K4" i="3"/>
  <c r="Q4" i="3"/>
  <c r="N4" i="3"/>
  <c r="W4" i="3"/>
  <c r="H4" i="3"/>
  <c r="T4" i="3"/>
  <c r="AI1" i="1" l="1"/>
  <c r="E4" i="3"/>
</calcChain>
</file>

<file path=xl/sharedStrings.xml><?xml version="1.0" encoding="utf-8"?>
<sst xmlns="http://schemas.openxmlformats.org/spreadsheetml/2006/main" count="78" uniqueCount="18">
  <si>
    <t>Wood</t>
  </si>
  <si>
    <t>Arrow T250(1)</t>
  </si>
  <si>
    <t>Arrow T250(2)</t>
  </si>
  <si>
    <t>Yongjia(1)</t>
  </si>
  <si>
    <t>Yongjia(2)</t>
  </si>
  <si>
    <t>Miles(1)</t>
  </si>
  <si>
    <t>Miles (2)</t>
  </si>
  <si>
    <t>Yongjia(3)</t>
  </si>
  <si>
    <t>Miles(3)</t>
  </si>
  <si>
    <t>#</t>
  </si>
  <si>
    <t>Passed</t>
  </si>
  <si>
    <t>Failed</t>
  </si>
  <si>
    <t>Jammed</t>
  </si>
  <si>
    <t>Averages</t>
  </si>
  <si>
    <t>Success Rate</t>
  </si>
  <si>
    <t>Jam Rate</t>
  </si>
  <si>
    <t>TOTAL</t>
  </si>
  <si>
    <t>Success%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</si>
</sst>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4" borderId="21" xfId="1" applyFont="1" applyFill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5" fillId="6" borderId="4" xfId="1" applyNumberFormat="1" applyFont="1" applyFill="1" applyBorder="1" applyAlignment="1">
      <alignment horizontal="center" vertical="center"/>
    </xf>
    <xf numFmtId="164" fontId="5" fillId="6" borderId="5" xfId="1" applyNumberFormat="1" applyFont="1" applyFill="1" applyBorder="1" applyAlignment="1">
      <alignment horizontal="center" vertical="center"/>
    </xf>
    <xf numFmtId="164" fontId="5" fillId="6" borderId="36" xfId="1" applyNumberFormat="1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9" fontId="4" fillId="7" borderId="5" xfId="1" applyFont="1" applyFill="1" applyBorder="1" applyAlignment="1">
      <alignment horizontal="center" vertical="center"/>
    </xf>
    <xf numFmtId="9" fontId="3" fillId="7" borderId="39" xfId="1" applyFont="1" applyFill="1" applyBorder="1" applyAlignment="1">
      <alignment horizontal="center" vertical="center"/>
    </xf>
    <xf numFmtId="9" fontId="2" fillId="7" borderId="5" xfId="1" applyFont="1" applyFill="1" applyBorder="1" applyAlignment="1">
      <alignment horizontal="center" vertical="center"/>
    </xf>
    <xf numFmtId="9" fontId="0" fillId="7" borderId="40" xfId="1" applyFont="1" applyFill="1" applyBorder="1" applyAlignment="1">
      <alignment horizontal="center" vertical="center"/>
    </xf>
    <xf numFmtId="9" fontId="0" fillId="7" borderId="41" xfId="1" applyFont="1" applyFill="1" applyBorder="1" applyAlignment="1">
      <alignment horizontal="center" vertical="center"/>
    </xf>
    <xf numFmtId="9" fontId="0" fillId="7" borderId="42" xfId="1" applyFont="1" applyFill="1" applyBorder="1" applyAlignment="1">
      <alignment horizontal="center" vertical="center"/>
    </xf>
    <xf numFmtId="9" fontId="0" fillId="7" borderId="0" xfId="1" applyFont="1" applyFill="1" applyBorder="1" applyAlignment="1">
      <alignment horizontal="center" vertical="center"/>
    </xf>
    <xf numFmtId="9" fontId="4" fillId="7" borderId="2" xfId="1" applyFont="1" applyFill="1" applyBorder="1" applyAlignment="1">
      <alignment horizontal="center" vertical="center"/>
    </xf>
    <xf numFmtId="9" fontId="3" fillId="7" borderId="43" xfId="1" applyFont="1" applyFill="1" applyBorder="1" applyAlignment="1">
      <alignment horizontal="center" vertical="center"/>
    </xf>
    <xf numFmtId="9" fontId="2" fillId="7" borderId="2" xfId="1" applyFont="1" applyFill="1" applyBorder="1" applyAlignment="1">
      <alignment horizontal="center" vertical="center"/>
    </xf>
    <xf numFmtId="9" fontId="0" fillId="7" borderId="44" xfId="1" applyFont="1" applyFill="1" applyBorder="1" applyAlignment="1">
      <alignment horizontal="center" vertical="center"/>
    </xf>
    <xf numFmtId="9" fontId="0" fillId="7" borderId="45" xfId="1" applyFont="1" applyFill="1" applyBorder="1" applyAlignment="1">
      <alignment horizontal="center" vertical="center"/>
    </xf>
    <xf numFmtId="9" fontId="0" fillId="7" borderId="46" xfId="1" applyFont="1" applyFill="1" applyBorder="1" applyAlignment="1">
      <alignment horizontal="center" vertical="center"/>
    </xf>
    <xf numFmtId="9" fontId="0" fillId="7" borderId="47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Stapple Gun Success Rate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855739860352263E-2"/>
          <c:y val="6.3163127621949811E-2"/>
          <c:w val="0.97114426013964772"/>
          <c:h val="0.911023723797813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D84-4ECD-B5B8-809A3C878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'Calculated Data'!$B$1:$Y$1</c:f>
              <c:strCache>
                <c:ptCount val="22"/>
                <c:pt idx="0">
                  <c:v>Arrow T250(1)</c:v>
                </c:pt>
                <c:pt idx="3">
                  <c:v>Arrow T250(2)</c:v>
                </c:pt>
                <c:pt idx="6">
                  <c:v>Yongjia(1)</c:v>
                </c:pt>
                <c:pt idx="9">
                  <c:v>Yongjia(2)</c:v>
                </c:pt>
                <c:pt idx="12">
                  <c:v>Miles(1)</c:v>
                </c:pt>
                <c:pt idx="15">
                  <c:v>Miles (2)</c:v>
                </c:pt>
                <c:pt idx="18">
                  <c:v>Yongjia(3)</c:v>
                </c:pt>
                <c:pt idx="21">
                  <c:v>Miles(3)</c:v>
                </c:pt>
              </c:strCache>
            </c:strRef>
          </c:cat>
          <c:val>
            <c:numRef>
              <c:f>'Calculated Data'!$B$4:$Y$4</c:f>
              <c:numCache>
                <c:formatCode>0.0%</c:formatCode>
                <c:ptCount val="24"/>
                <c:pt idx="0">
                  <c:v>0.68435754189944131</c:v>
                </c:pt>
                <c:pt idx="3">
                  <c:v>0.84561891515994436</c:v>
                </c:pt>
                <c:pt idx="6">
                  <c:v>1.912568306010929E-2</c:v>
                </c:pt>
                <c:pt idx="9">
                  <c:v>0.59203296703296704</c:v>
                </c:pt>
                <c:pt idx="12">
                  <c:v>0.78389261744966443</c:v>
                </c:pt>
                <c:pt idx="15">
                  <c:v>0.77939233817701448</c:v>
                </c:pt>
                <c:pt idx="18">
                  <c:v>0.70925110132158586</c:v>
                </c:pt>
                <c:pt idx="21">
                  <c:v>0.78643216080402012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7-47B0-9157-B9E0F8434F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0384720"/>
        <c:axId val="2120384392"/>
      </c:barChart>
      <c:catAx>
        <c:axId val="212038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4392"/>
        <c:crosses val="autoZero"/>
        <c:auto val="1"/>
        <c:lblAlgn val="ctr"/>
        <c:lblOffset val="100"/>
        <c:noMultiLvlLbl val="0"/>
      </c:catAx>
      <c:valAx>
        <c:axId val="21203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8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Chance to Jam % per 25 Staples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'Calculated Data'!$B$1:$Y$1</c:f>
              <c:strCache>
                <c:ptCount val="22"/>
                <c:pt idx="0">
                  <c:v>Arrow T250(1)</c:v>
                </c:pt>
                <c:pt idx="3">
                  <c:v>Arrow T250(2)</c:v>
                </c:pt>
                <c:pt idx="6">
                  <c:v>Yongjia(1)</c:v>
                </c:pt>
                <c:pt idx="9">
                  <c:v>Yongjia(2)</c:v>
                </c:pt>
                <c:pt idx="12">
                  <c:v>Miles(1)</c:v>
                </c:pt>
                <c:pt idx="15">
                  <c:v>Miles (2)</c:v>
                </c:pt>
                <c:pt idx="18">
                  <c:v>Yongjia(3)</c:v>
                </c:pt>
                <c:pt idx="21">
                  <c:v>Miles(3)</c:v>
                </c:pt>
              </c:strCache>
            </c:strRef>
          </c:cat>
          <c:val>
            <c:numRef>
              <c:f>'Calculated Data'!$B$5:$Y$5</c:f>
              <c:numCache>
                <c:formatCode>0.0%</c:formatCode>
                <c:ptCount val="24"/>
                <c:pt idx="0">
                  <c:v>8.3333333333333329E-2</c:v>
                </c:pt>
                <c:pt idx="3">
                  <c:v>5.5555555555555552E-2</c:v>
                </c:pt>
                <c:pt idx="6">
                  <c:v>8.3333333333333329E-2</c:v>
                </c:pt>
                <c:pt idx="9">
                  <c:v>0.27777777777777779</c:v>
                </c:pt>
                <c:pt idx="12">
                  <c:v>2.7777777777777776E-2</c:v>
                </c:pt>
                <c:pt idx="15">
                  <c:v>2.7777777777777776E-2</c:v>
                </c:pt>
                <c:pt idx="18">
                  <c:v>0.30555555555555558</c:v>
                </c:pt>
                <c:pt idx="21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B-4446-8EDB-2E222D35E6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120357824"/>
        <c:axId val="2120360120"/>
      </c:barChart>
      <c:catAx>
        <c:axId val="21203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60120"/>
        <c:crosses val="autoZero"/>
        <c:auto val="1"/>
        <c:lblAlgn val="ctr"/>
        <c:lblOffset val="100"/>
        <c:noMultiLvlLbl val="0"/>
      </c:catAx>
      <c:valAx>
        <c:axId val="2120360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Arrow T250(1)</a:t>
            </a:r>
            <a:r>
              <a:rPr lang="en-US" baseline="0"/>
              <a:t> Change Overtime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Data'!$E$3</c:f>
              <c:strCache>
                <c:ptCount val="1"/>
                <c:pt idx="0">
                  <c:v>Success%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'Raw Data'!$A$4:$A$39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'Raw Data'!$E$4:$E$39</c:f>
              <c:numCache>
                <c:formatCode>0%</c:formatCode>
                <c:ptCount val="36"/>
                <c:pt idx="0">
                  <c:v>0.88</c:v>
                </c:pt>
                <c:pt idx="1">
                  <c:v>0.83333333333333337</c:v>
                </c:pt>
                <c:pt idx="2">
                  <c:v>0.68</c:v>
                </c:pt>
                <c:pt idx="3">
                  <c:v>0.96</c:v>
                </c:pt>
                <c:pt idx="4">
                  <c:v>0.8</c:v>
                </c:pt>
                <c:pt idx="5">
                  <c:v>0.92</c:v>
                </c:pt>
                <c:pt idx="6">
                  <c:v>0.14285714285714285</c:v>
                </c:pt>
                <c:pt idx="7">
                  <c:v>0.6</c:v>
                </c:pt>
                <c:pt idx="8">
                  <c:v>0.46153846153846156</c:v>
                </c:pt>
                <c:pt idx="9">
                  <c:v>0.94444444444444442</c:v>
                </c:pt>
                <c:pt idx="10">
                  <c:v>0.40909090909090912</c:v>
                </c:pt>
                <c:pt idx="11">
                  <c:v>0.58823529411764708</c:v>
                </c:pt>
                <c:pt idx="12">
                  <c:v>0</c:v>
                </c:pt>
                <c:pt idx="13">
                  <c:v>0.42857142857142855</c:v>
                </c:pt>
                <c:pt idx="14">
                  <c:v>0.73684210526315785</c:v>
                </c:pt>
                <c:pt idx="15">
                  <c:v>0.17391304347826086</c:v>
                </c:pt>
                <c:pt idx="16">
                  <c:v>0.95454545454545459</c:v>
                </c:pt>
                <c:pt idx="17">
                  <c:v>0.79166666666666663</c:v>
                </c:pt>
                <c:pt idx="18">
                  <c:v>1</c:v>
                </c:pt>
                <c:pt idx="19">
                  <c:v>0.52941176470588236</c:v>
                </c:pt>
                <c:pt idx="20">
                  <c:v>0.44444444444444442</c:v>
                </c:pt>
                <c:pt idx="21">
                  <c:v>1</c:v>
                </c:pt>
                <c:pt idx="22">
                  <c:v>0.88235294117647056</c:v>
                </c:pt>
                <c:pt idx="23">
                  <c:v>0.95</c:v>
                </c:pt>
                <c:pt idx="24">
                  <c:v>0.80952380952380953</c:v>
                </c:pt>
                <c:pt idx="25">
                  <c:v>1</c:v>
                </c:pt>
                <c:pt idx="26">
                  <c:v>0.89473684210526316</c:v>
                </c:pt>
                <c:pt idx="27">
                  <c:v>0.42105263157894735</c:v>
                </c:pt>
                <c:pt idx="28">
                  <c:v>0.36842105263157893</c:v>
                </c:pt>
                <c:pt idx="29">
                  <c:v>0.68421052631578949</c:v>
                </c:pt>
                <c:pt idx="30">
                  <c:v>0.5625</c:v>
                </c:pt>
                <c:pt idx="31">
                  <c:v>0.83333333333333337</c:v>
                </c:pt>
                <c:pt idx="32">
                  <c:v>0.25</c:v>
                </c:pt>
                <c:pt idx="33">
                  <c:v>0.72</c:v>
                </c:pt>
                <c:pt idx="34">
                  <c:v>0.54166666666666663</c:v>
                </c:pt>
                <c:pt idx="35">
                  <c:v>0.47619047619047616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D-4763-9084-A4360428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58104"/>
        <c:axId val="1083858760"/>
      </c:scatterChart>
      <c:valAx>
        <c:axId val="108385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8760"/>
        <c:crosses val="autoZero"/>
        <c:crossBetween val="midCat"/>
      </c:valAx>
      <c:valAx>
        <c:axId val="108385876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Arrow T250(2) Change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Data'!$I$3</c:f>
              <c:strCache>
                <c:ptCount val="1"/>
                <c:pt idx="0">
                  <c:v>Success%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'Raw Data'!$I$4:$I$39</c:f>
              <c:numCache>
                <c:formatCode>0%</c:formatCode>
                <c:ptCount val="36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0.92</c:v>
                </c:pt>
                <c:pt idx="6">
                  <c:v>0.63636363636363635</c:v>
                </c:pt>
                <c:pt idx="7">
                  <c:v>0.8666666666666667</c:v>
                </c:pt>
                <c:pt idx="8">
                  <c:v>1</c:v>
                </c:pt>
                <c:pt idx="9">
                  <c:v>1</c:v>
                </c:pt>
                <c:pt idx="10">
                  <c:v>0.64</c:v>
                </c:pt>
                <c:pt idx="11">
                  <c:v>0.76470588235294112</c:v>
                </c:pt>
                <c:pt idx="12">
                  <c:v>0</c:v>
                </c:pt>
                <c:pt idx="13">
                  <c:v>0.47619047619047616</c:v>
                </c:pt>
                <c:pt idx="14">
                  <c:v>0.76470588235294112</c:v>
                </c:pt>
                <c:pt idx="15">
                  <c:v>0.60869565217391308</c:v>
                </c:pt>
                <c:pt idx="16">
                  <c:v>0.95454545454545459</c:v>
                </c:pt>
                <c:pt idx="17">
                  <c:v>0.91666666666666663</c:v>
                </c:pt>
                <c:pt idx="18">
                  <c:v>0.92307692307692313</c:v>
                </c:pt>
                <c:pt idx="19">
                  <c:v>0.84210526315789469</c:v>
                </c:pt>
                <c:pt idx="20">
                  <c:v>0.72222222222222221</c:v>
                </c:pt>
                <c:pt idx="21">
                  <c:v>0.89473684210526316</c:v>
                </c:pt>
                <c:pt idx="22">
                  <c:v>1</c:v>
                </c:pt>
                <c:pt idx="23">
                  <c:v>1</c:v>
                </c:pt>
                <c:pt idx="24">
                  <c:v>0.90476190476190477</c:v>
                </c:pt>
                <c:pt idx="25">
                  <c:v>1</c:v>
                </c:pt>
                <c:pt idx="26">
                  <c:v>0.94117647058823528</c:v>
                </c:pt>
                <c:pt idx="27">
                  <c:v>0.52631578947368418</c:v>
                </c:pt>
                <c:pt idx="28">
                  <c:v>0.85</c:v>
                </c:pt>
                <c:pt idx="29">
                  <c:v>0.73684210526315785</c:v>
                </c:pt>
                <c:pt idx="30">
                  <c:v>0.875</c:v>
                </c:pt>
                <c:pt idx="31">
                  <c:v>0.83333333333333337</c:v>
                </c:pt>
                <c:pt idx="32">
                  <c:v>0.6</c:v>
                </c:pt>
                <c:pt idx="33">
                  <c:v>0.8</c:v>
                </c:pt>
                <c:pt idx="34">
                  <c:v>0.86363636363636365</c:v>
                </c:pt>
                <c:pt idx="35">
                  <c:v>0.86363636363636365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A-4915-B973-A45722D1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33392"/>
        <c:axId val="1233630440"/>
      </c:scatterChart>
      <c:valAx>
        <c:axId val="12336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30440"/>
        <c:crosses val="autoZero"/>
        <c:crossBetween val="midCat"/>
      </c:valAx>
      <c:valAx>
        <c:axId val="1233630440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6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34</xdr:col>
      <xdr:colOff>583406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E3F81-2EA4-49DD-92F1-DCC23BB0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34</xdr:col>
      <xdr:colOff>595312</xdr:colOff>
      <xdr:row>46</xdr:row>
      <xdr:rowOff>178594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431493F-F74E-4758-B688-9794978FE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595312</xdr:colOff>
      <xdr:row>44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6E3D-BD90-4DAB-A211-5D859B2AD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14286</xdr:colOff>
      <xdr:row>0</xdr:row>
      <xdr:rowOff>0</xdr:rowOff>
    </xdr:from>
    <xdr:to>
      <xdr:col>35</xdr:col>
      <xdr:colOff>11906</xdr:colOff>
      <xdr:row>44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D0042-E791-4B40-A3F6-342AB348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A1547-9D62-4235-BCA9-F3996492906E}">
  <dimension ref="A1:AI263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M10" sqref="AM10"/>
    </sheetView>
  </sheetViews>
  <sheetFormatPr defaultColWidth="8.7109375" defaultRowHeight="15" x14ac:dyDescent="0.25"/>
  <cols>
    <col min="1" max="1" width="7.140625" style="2" customWidth="1"/>
    <col min="2" max="2" width="10.28515625" style="33" customWidth="1"/>
    <col min="3" max="3" width="10.28515625" style="2" customWidth="1"/>
    <col min="4" max="4" width="10.28515625" style="34" customWidth="1"/>
    <col min="5" max="5" width="10.28515625" style="65" customWidth="1"/>
    <col min="6" max="6" width="10.28515625" style="33" customWidth="1"/>
    <col min="7" max="7" width="10.28515625" style="2" customWidth="1"/>
    <col min="8" max="8" width="10.28515625" style="34" customWidth="1"/>
    <col min="9" max="9" width="10.28515625" style="65" customWidth="1"/>
    <col min="10" max="10" width="10.28515625" style="33" customWidth="1"/>
    <col min="11" max="11" width="10.28515625" style="2" customWidth="1"/>
    <col min="12" max="12" width="10.28515625" style="34" customWidth="1"/>
    <col min="13" max="13" width="10.28515625" style="65" customWidth="1"/>
    <col min="14" max="14" width="10.28515625" style="33" customWidth="1"/>
    <col min="15" max="15" width="10.28515625" style="2" customWidth="1"/>
    <col min="16" max="16" width="10.28515625" style="34" customWidth="1"/>
    <col min="17" max="17" width="10.28515625" style="65" customWidth="1"/>
    <col min="18" max="18" width="10.28515625" style="33" customWidth="1"/>
    <col min="19" max="19" width="10.28515625" style="2" customWidth="1"/>
    <col min="20" max="20" width="10.28515625" style="34" customWidth="1"/>
    <col min="21" max="21" width="10.28515625" style="65" customWidth="1"/>
    <col min="22" max="22" width="10.28515625" style="33" customWidth="1"/>
    <col min="23" max="23" width="10.28515625" style="2" customWidth="1"/>
    <col min="24" max="24" width="10.28515625" style="34" customWidth="1"/>
    <col min="25" max="25" width="10.28515625" style="65" customWidth="1"/>
    <col min="26" max="26" width="10.28515625" style="33" customWidth="1"/>
    <col min="27" max="27" width="10.28515625" style="2" customWidth="1"/>
    <col min="28" max="28" width="10.28515625" style="34" customWidth="1"/>
    <col min="29" max="29" width="10.28515625" style="65" customWidth="1"/>
    <col min="30" max="30" width="10.28515625" style="33" customWidth="1"/>
    <col min="31" max="31" width="10.28515625" style="2" customWidth="1"/>
    <col min="32" max="32" width="10.28515625" style="34" customWidth="1"/>
    <col min="33" max="33" width="10.28515625" style="72" customWidth="1"/>
    <col min="34" max="16384" width="8.7109375" style="2"/>
  </cols>
  <sheetData>
    <row r="1" spans="1:35" s="25" customFormat="1" ht="24.95" customHeight="1" thickBot="1" x14ac:dyDescent="0.3">
      <c r="A1" s="26"/>
      <c r="B1" s="27">
        <f>SUM(B4:B193)</f>
        <v>490</v>
      </c>
      <c r="C1" s="28">
        <f>SUM(C4:C193)</f>
        <v>226</v>
      </c>
      <c r="D1" s="41">
        <f>AVERAGE(D4:D193)</f>
        <v>8.3333333333333329E-2</v>
      </c>
      <c r="E1" s="59"/>
      <c r="F1" s="27">
        <f>SUM(F4:F193)</f>
        <v>608</v>
      </c>
      <c r="G1" s="28">
        <f>SUM(G4:G193)</f>
        <v>111</v>
      </c>
      <c r="H1" s="41">
        <f>AVERAGE(H4:H193)</f>
        <v>5.5555555555555552E-2</v>
      </c>
      <c r="I1" s="59"/>
      <c r="J1" s="27">
        <f>SUM(J4:J193)</f>
        <v>14</v>
      </c>
      <c r="K1" s="28">
        <f>SUM(K4:K193)</f>
        <v>718</v>
      </c>
      <c r="L1" s="41">
        <f>AVERAGE(L4:L193)</f>
        <v>8.3333333333333329E-2</v>
      </c>
      <c r="M1" s="59"/>
      <c r="N1" s="27">
        <f>SUM(N4:N193)</f>
        <v>431</v>
      </c>
      <c r="O1" s="28">
        <f>SUM(O4:O193)</f>
        <v>297</v>
      </c>
      <c r="P1" s="41">
        <f>AVERAGE(P4:P193)</f>
        <v>0.27777777777777779</v>
      </c>
      <c r="Q1" s="59"/>
      <c r="R1" s="27">
        <f>SUM(R4:R193)</f>
        <v>584</v>
      </c>
      <c r="S1" s="28">
        <f>SUM(S4:S193)</f>
        <v>161</v>
      </c>
      <c r="T1" s="41">
        <f>AVERAGE(T4:T193)</f>
        <v>2.7777777777777776E-2</v>
      </c>
      <c r="U1" s="59"/>
      <c r="V1" s="27">
        <f>SUM(V4:V193)</f>
        <v>590</v>
      </c>
      <c r="W1" s="28">
        <f>SUM(W4:W193)</f>
        <v>167</v>
      </c>
      <c r="X1" s="41">
        <f>AVERAGE(X4:X193)</f>
        <v>2.7777777777777776E-2</v>
      </c>
      <c r="Y1" s="59"/>
      <c r="Z1" s="27">
        <f>SUM(Z4:Z193)</f>
        <v>483</v>
      </c>
      <c r="AA1" s="28">
        <f>SUM(AA4:AA193)</f>
        <v>198</v>
      </c>
      <c r="AB1" s="41">
        <f>AVERAGE(AB4:AB193)</f>
        <v>0.30555555555555558</v>
      </c>
      <c r="AC1" s="59"/>
      <c r="AD1" s="27">
        <f>SUM(AD4:AD193)</f>
        <v>626</v>
      </c>
      <c r="AE1" s="28">
        <f>SUM(AE4:AE193)</f>
        <v>170</v>
      </c>
      <c r="AF1" s="41">
        <f>AVERAGE(AF4:AF193)</f>
        <v>0.1388888888888889</v>
      </c>
      <c r="AG1" s="66"/>
      <c r="AH1" s="29" t="s">
        <v>16</v>
      </c>
      <c r="AI1" s="25">
        <f>SUM(W1,V1)</f>
        <v>757</v>
      </c>
    </row>
    <row r="2" spans="1:35" s="17" customFormat="1" ht="21" customHeight="1" thickBot="1" x14ac:dyDescent="0.3">
      <c r="A2" s="24" t="s">
        <v>0</v>
      </c>
      <c r="B2" s="47" t="s">
        <v>1</v>
      </c>
      <c r="C2" s="48"/>
      <c r="D2" s="49"/>
      <c r="E2" s="60"/>
      <c r="F2" s="50" t="s">
        <v>2</v>
      </c>
      <c r="G2" s="51"/>
      <c r="H2" s="53"/>
      <c r="I2" s="60"/>
      <c r="J2" s="47" t="s">
        <v>3</v>
      </c>
      <c r="K2" s="48"/>
      <c r="L2" s="49"/>
      <c r="M2" s="60"/>
      <c r="N2" s="50" t="s">
        <v>4</v>
      </c>
      <c r="O2" s="51"/>
      <c r="P2" s="53"/>
      <c r="Q2" s="60"/>
      <c r="R2" s="47" t="s">
        <v>5</v>
      </c>
      <c r="S2" s="48"/>
      <c r="T2" s="49"/>
      <c r="U2" s="60"/>
      <c r="V2" s="50" t="s">
        <v>6</v>
      </c>
      <c r="W2" s="51"/>
      <c r="X2" s="53"/>
      <c r="Y2" s="60"/>
      <c r="Z2" s="47" t="s">
        <v>7</v>
      </c>
      <c r="AA2" s="48"/>
      <c r="AB2" s="49"/>
      <c r="AC2" s="60"/>
      <c r="AD2" s="50" t="s">
        <v>8</v>
      </c>
      <c r="AE2" s="51"/>
      <c r="AF2" s="52"/>
      <c r="AG2" s="67"/>
      <c r="AH2" s="16"/>
    </row>
    <row r="3" spans="1:35" s="23" customFormat="1" ht="21" customHeight="1" thickBot="1" x14ac:dyDescent="0.3">
      <c r="A3" s="30" t="s">
        <v>9</v>
      </c>
      <c r="B3" s="6" t="s">
        <v>10</v>
      </c>
      <c r="C3" s="7" t="s">
        <v>11</v>
      </c>
      <c r="D3" s="21" t="s">
        <v>12</v>
      </c>
      <c r="E3" s="61" t="s">
        <v>17</v>
      </c>
      <c r="F3" s="6" t="s">
        <v>10</v>
      </c>
      <c r="G3" s="7" t="s">
        <v>11</v>
      </c>
      <c r="H3" s="21" t="s">
        <v>12</v>
      </c>
      <c r="I3" s="61" t="s">
        <v>17</v>
      </c>
      <c r="J3" s="6" t="s">
        <v>10</v>
      </c>
      <c r="K3" s="7" t="s">
        <v>11</v>
      </c>
      <c r="L3" s="21" t="s">
        <v>12</v>
      </c>
      <c r="M3" s="61" t="s">
        <v>17</v>
      </c>
      <c r="N3" s="6" t="s">
        <v>10</v>
      </c>
      <c r="O3" s="7" t="s">
        <v>11</v>
      </c>
      <c r="P3" s="21" t="s">
        <v>12</v>
      </c>
      <c r="Q3" s="61" t="s">
        <v>17</v>
      </c>
      <c r="R3" s="6" t="s">
        <v>10</v>
      </c>
      <c r="S3" s="7" t="s">
        <v>11</v>
      </c>
      <c r="T3" s="21" t="s">
        <v>12</v>
      </c>
      <c r="U3" s="61" t="s">
        <v>17</v>
      </c>
      <c r="V3" s="6" t="s">
        <v>10</v>
      </c>
      <c r="W3" s="7" t="s">
        <v>11</v>
      </c>
      <c r="X3" s="21" t="s">
        <v>12</v>
      </c>
      <c r="Y3" s="61" t="s">
        <v>17</v>
      </c>
      <c r="Z3" s="6" t="s">
        <v>10</v>
      </c>
      <c r="AA3" s="7" t="s">
        <v>11</v>
      </c>
      <c r="AB3" s="21" t="s">
        <v>12</v>
      </c>
      <c r="AC3" s="61" t="s">
        <v>17</v>
      </c>
      <c r="AD3" s="6" t="s">
        <v>10</v>
      </c>
      <c r="AE3" s="7" t="s">
        <v>11</v>
      </c>
      <c r="AF3" s="21" t="s">
        <v>12</v>
      </c>
      <c r="AG3" s="68" t="s">
        <v>17</v>
      </c>
      <c r="AH3" s="22"/>
    </row>
    <row r="4" spans="1:35" s="9" customFormat="1" ht="21" customHeight="1" x14ac:dyDescent="0.25">
      <c r="A4" s="31">
        <v>1</v>
      </c>
      <c r="B4" s="18">
        <v>22</v>
      </c>
      <c r="C4" s="9">
        <v>3</v>
      </c>
      <c r="D4" s="19">
        <v>0</v>
      </c>
      <c r="E4" s="62">
        <f>B4/(B4+C4)</f>
        <v>0.88</v>
      </c>
      <c r="F4" s="18">
        <v>25</v>
      </c>
      <c r="G4" s="9">
        <v>0</v>
      </c>
      <c r="H4" s="19">
        <v>0</v>
      </c>
      <c r="I4" s="62">
        <f>F4/(F4+G4)</f>
        <v>1</v>
      </c>
      <c r="J4" s="18">
        <v>0</v>
      </c>
      <c r="K4" s="9">
        <v>25</v>
      </c>
      <c r="L4" s="19">
        <v>1</v>
      </c>
      <c r="M4" s="62">
        <f>J4/(J4+K4)</f>
        <v>0</v>
      </c>
      <c r="N4" s="18">
        <v>10</v>
      </c>
      <c r="O4" s="9">
        <v>14</v>
      </c>
      <c r="P4" s="19">
        <v>0</v>
      </c>
      <c r="Q4" s="62">
        <f>N4/(N4+O4)</f>
        <v>0.41666666666666669</v>
      </c>
      <c r="R4" s="18">
        <v>20</v>
      </c>
      <c r="S4" s="9">
        <v>5</v>
      </c>
      <c r="T4" s="19">
        <v>0</v>
      </c>
      <c r="U4" s="62">
        <f>R4/(R4+S4)</f>
        <v>0.8</v>
      </c>
      <c r="V4" s="18">
        <v>23</v>
      </c>
      <c r="W4" s="9">
        <v>2</v>
      </c>
      <c r="X4" s="19">
        <v>0</v>
      </c>
      <c r="Y4" s="62">
        <f>V4/(V4+W4)</f>
        <v>0.92</v>
      </c>
      <c r="Z4" s="18">
        <v>1</v>
      </c>
      <c r="AA4" s="9">
        <v>24</v>
      </c>
      <c r="AB4" s="19">
        <v>1</v>
      </c>
      <c r="AC4" s="62">
        <f>Z4/(Z4+AA4)</f>
        <v>0.04</v>
      </c>
      <c r="AD4" s="18">
        <f>35-AE4</f>
        <v>32</v>
      </c>
      <c r="AE4" s="9">
        <v>3</v>
      </c>
      <c r="AF4" s="19">
        <v>1</v>
      </c>
      <c r="AG4" s="69">
        <f>AD4/(AD4+AE4)</f>
        <v>0.91428571428571426</v>
      </c>
      <c r="AH4" s="20"/>
    </row>
    <row r="5" spans="1:35" s="4" customFormat="1" ht="21" customHeight="1" x14ac:dyDescent="0.25">
      <c r="A5" s="32">
        <v>2</v>
      </c>
      <c r="B5" s="18">
        <v>15</v>
      </c>
      <c r="C5" s="4">
        <v>3</v>
      </c>
      <c r="D5" s="19">
        <v>0</v>
      </c>
      <c r="E5" s="62">
        <f t="shared" ref="E5:E39" si="0">B5/(B5+C5)</f>
        <v>0.83333333333333337</v>
      </c>
      <c r="F5" s="18">
        <v>24</v>
      </c>
      <c r="G5" s="4">
        <v>1</v>
      </c>
      <c r="H5" s="19">
        <v>0</v>
      </c>
      <c r="I5" s="62">
        <f t="shared" ref="I5:I39" si="1">F5/(F5+G5)</f>
        <v>0.96</v>
      </c>
      <c r="J5" s="18">
        <v>3</v>
      </c>
      <c r="K5" s="4">
        <v>22</v>
      </c>
      <c r="L5" s="12">
        <v>0</v>
      </c>
      <c r="M5" s="62">
        <f t="shared" ref="M5:M39" si="2">J5/(J5+K5)</f>
        <v>0.12</v>
      </c>
      <c r="N5" s="18">
        <v>3</v>
      </c>
      <c r="O5" s="4">
        <v>22</v>
      </c>
      <c r="P5" s="12">
        <v>0</v>
      </c>
      <c r="Q5" s="62">
        <f t="shared" ref="Q5:Q39" si="3">N5/(N5+O5)</f>
        <v>0.12</v>
      </c>
      <c r="R5" s="18">
        <v>21</v>
      </c>
      <c r="S5" s="4">
        <v>4</v>
      </c>
      <c r="T5" s="19">
        <v>0</v>
      </c>
      <c r="U5" s="62">
        <f t="shared" ref="U5:U39" si="4">R5/(R5+S5)</f>
        <v>0.84</v>
      </c>
      <c r="V5" s="18">
        <v>20</v>
      </c>
      <c r="W5" s="4">
        <v>5</v>
      </c>
      <c r="X5" s="19">
        <v>0</v>
      </c>
      <c r="Y5" s="62">
        <f t="shared" ref="Y5:Y39" si="5">V5/(V5+W5)</f>
        <v>0.8</v>
      </c>
      <c r="Z5" s="18">
        <v>1</v>
      </c>
      <c r="AA5" s="4">
        <v>24</v>
      </c>
      <c r="AB5" s="12">
        <v>1</v>
      </c>
      <c r="AC5" s="62">
        <f t="shared" ref="AC5:AC39" si="6">Z5/(Z5+AA5)</f>
        <v>0.04</v>
      </c>
      <c r="AD5" s="18">
        <f t="shared" ref="AD5:AD9" si="7">35-AE5</f>
        <v>29</v>
      </c>
      <c r="AE5" s="4">
        <v>6</v>
      </c>
      <c r="AF5" s="19">
        <v>0</v>
      </c>
      <c r="AG5" s="69">
        <f t="shared" ref="AG5:AG39" si="8">AD5/(AD5+AE5)</f>
        <v>0.82857142857142863</v>
      </c>
      <c r="AH5" s="8"/>
    </row>
    <row r="6" spans="1:35" s="4" customFormat="1" ht="21" customHeight="1" x14ac:dyDescent="0.25">
      <c r="A6" s="32">
        <v>3</v>
      </c>
      <c r="B6" s="18">
        <v>17</v>
      </c>
      <c r="C6" s="4">
        <v>8</v>
      </c>
      <c r="D6" s="19">
        <v>0</v>
      </c>
      <c r="E6" s="62">
        <f t="shared" si="0"/>
        <v>0.68</v>
      </c>
      <c r="F6" s="18">
        <v>23</v>
      </c>
      <c r="G6" s="4">
        <v>2</v>
      </c>
      <c r="H6" s="19">
        <v>0</v>
      </c>
      <c r="I6" s="62">
        <f t="shared" si="1"/>
        <v>0.92</v>
      </c>
      <c r="J6" s="18">
        <v>1</v>
      </c>
      <c r="K6" s="4">
        <v>24</v>
      </c>
      <c r="L6" s="12">
        <v>1</v>
      </c>
      <c r="M6" s="62">
        <f t="shared" si="2"/>
        <v>0.04</v>
      </c>
      <c r="N6" s="18">
        <v>9</v>
      </c>
      <c r="O6" s="4">
        <v>16</v>
      </c>
      <c r="P6" s="12">
        <v>1</v>
      </c>
      <c r="Q6" s="62">
        <f t="shared" si="3"/>
        <v>0.36</v>
      </c>
      <c r="R6" s="18">
        <v>20</v>
      </c>
      <c r="S6" s="4">
        <v>5</v>
      </c>
      <c r="T6" s="19">
        <v>0</v>
      </c>
      <c r="U6" s="62">
        <f t="shared" si="4"/>
        <v>0.8</v>
      </c>
      <c r="V6" s="18">
        <v>17</v>
      </c>
      <c r="W6" s="4">
        <v>8</v>
      </c>
      <c r="X6" s="19">
        <v>0</v>
      </c>
      <c r="Y6" s="62">
        <f t="shared" si="5"/>
        <v>0.68</v>
      </c>
      <c r="Z6" s="18">
        <v>0</v>
      </c>
      <c r="AA6" s="4">
        <v>25</v>
      </c>
      <c r="AB6" s="12">
        <v>1</v>
      </c>
      <c r="AC6" s="62">
        <f t="shared" si="6"/>
        <v>0</v>
      </c>
      <c r="AD6" s="18">
        <f t="shared" si="7"/>
        <v>33</v>
      </c>
      <c r="AE6" s="4">
        <v>2</v>
      </c>
      <c r="AF6" s="19">
        <v>0</v>
      </c>
      <c r="AG6" s="69">
        <f t="shared" si="8"/>
        <v>0.94285714285714284</v>
      </c>
      <c r="AH6" s="8"/>
    </row>
    <row r="7" spans="1:35" s="4" customFormat="1" ht="21" customHeight="1" x14ac:dyDescent="0.25">
      <c r="A7" s="32">
        <v>4</v>
      </c>
      <c r="B7" s="18">
        <v>24</v>
      </c>
      <c r="C7" s="4">
        <v>1</v>
      </c>
      <c r="D7" s="19">
        <v>0</v>
      </c>
      <c r="E7" s="62">
        <f t="shared" si="0"/>
        <v>0.96</v>
      </c>
      <c r="F7" s="18">
        <v>25</v>
      </c>
      <c r="G7" s="4">
        <v>0</v>
      </c>
      <c r="H7" s="19">
        <v>0</v>
      </c>
      <c r="I7" s="62">
        <f t="shared" si="1"/>
        <v>1</v>
      </c>
      <c r="J7" s="18">
        <v>0</v>
      </c>
      <c r="K7" s="4">
        <v>25</v>
      </c>
      <c r="L7" s="12">
        <v>0</v>
      </c>
      <c r="M7" s="62">
        <f t="shared" si="2"/>
        <v>0</v>
      </c>
      <c r="N7" s="18">
        <v>1</v>
      </c>
      <c r="O7" s="4">
        <v>24</v>
      </c>
      <c r="P7" s="12">
        <v>1</v>
      </c>
      <c r="Q7" s="62">
        <f t="shared" si="3"/>
        <v>0.04</v>
      </c>
      <c r="R7" s="18">
        <v>18</v>
      </c>
      <c r="S7" s="4">
        <v>7</v>
      </c>
      <c r="T7" s="19">
        <v>0</v>
      </c>
      <c r="U7" s="62">
        <f t="shared" si="4"/>
        <v>0.72</v>
      </c>
      <c r="V7" s="18">
        <v>21</v>
      </c>
      <c r="W7" s="4">
        <v>4</v>
      </c>
      <c r="X7" s="19">
        <v>0</v>
      </c>
      <c r="Y7" s="62">
        <f t="shared" si="5"/>
        <v>0.84</v>
      </c>
      <c r="Z7" s="18">
        <v>1</v>
      </c>
      <c r="AA7" s="4">
        <v>24</v>
      </c>
      <c r="AB7" s="12">
        <v>1</v>
      </c>
      <c r="AC7" s="62">
        <f t="shared" si="6"/>
        <v>0.04</v>
      </c>
      <c r="AD7" s="18">
        <f t="shared" si="7"/>
        <v>35</v>
      </c>
      <c r="AE7" s="4">
        <v>0</v>
      </c>
      <c r="AF7" s="19">
        <v>0</v>
      </c>
      <c r="AG7" s="69">
        <f t="shared" si="8"/>
        <v>1</v>
      </c>
      <c r="AH7" s="8"/>
    </row>
    <row r="8" spans="1:35" s="4" customFormat="1" ht="21" customHeight="1" x14ac:dyDescent="0.25">
      <c r="A8" s="32">
        <v>5</v>
      </c>
      <c r="B8" s="18">
        <v>20</v>
      </c>
      <c r="C8" s="4">
        <v>5</v>
      </c>
      <c r="D8" s="19">
        <v>0</v>
      </c>
      <c r="E8" s="62">
        <f t="shared" si="0"/>
        <v>0.8</v>
      </c>
      <c r="F8" s="18">
        <v>25</v>
      </c>
      <c r="G8" s="4">
        <v>0</v>
      </c>
      <c r="H8" s="19">
        <v>0</v>
      </c>
      <c r="I8" s="62">
        <f t="shared" si="1"/>
        <v>1</v>
      </c>
      <c r="J8" s="18">
        <v>0</v>
      </c>
      <c r="K8" s="4">
        <v>25</v>
      </c>
      <c r="L8" s="12">
        <v>0</v>
      </c>
      <c r="M8" s="62">
        <f t="shared" si="2"/>
        <v>0</v>
      </c>
      <c r="N8" s="18">
        <v>8</v>
      </c>
      <c r="O8" s="4">
        <v>17</v>
      </c>
      <c r="P8" s="12">
        <v>0</v>
      </c>
      <c r="Q8" s="62">
        <f t="shared" si="3"/>
        <v>0.32</v>
      </c>
      <c r="R8" s="18">
        <v>23</v>
      </c>
      <c r="S8" s="4">
        <v>2</v>
      </c>
      <c r="T8" s="19">
        <v>0</v>
      </c>
      <c r="U8" s="62">
        <f t="shared" si="4"/>
        <v>0.92</v>
      </c>
      <c r="V8" s="18">
        <v>19</v>
      </c>
      <c r="W8" s="4">
        <v>6</v>
      </c>
      <c r="X8" s="19">
        <v>0</v>
      </c>
      <c r="Y8" s="62">
        <f t="shared" si="5"/>
        <v>0.76</v>
      </c>
      <c r="Z8" s="18">
        <v>1</v>
      </c>
      <c r="AA8" s="4">
        <v>24</v>
      </c>
      <c r="AB8" s="12">
        <v>1</v>
      </c>
      <c r="AC8" s="62">
        <f t="shared" si="6"/>
        <v>0.04</v>
      </c>
      <c r="AD8" s="18">
        <f t="shared" si="7"/>
        <v>31</v>
      </c>
      <c r="AE8" s="4">
        <v>4</v>
      </c>
      <c r="AF8" s="19">
        <v>0</v>
      </c>
      <c r="AG8" s="69">
        <f t="shared" si="8"/>
        <v>0.88571428571428568</v>
      </c>
      <c r="AH8" s="8"/>
    </row>
    <row r="9" spans="1:35" s="4" customFormat="1" ht="21" customHeight="1" x14ac:dyDescent="0.25">
      <c r="A9" s="32">
        <v>6</v>
      </c>
      <c r="B9" s="18">
        <v>23</v>
      </c>
      <c r="C9" s="4">
        <v>2</v>
      </c>
      <c r="D9" s="19">
        <v>0</v>
      </c>
      <c r="E9" s="62">
        <f t="shared" si="0"/>
        <v>0.92</v>
      </c>
      <c r="F9" s="18">
        <v>23</v>
      </c>
      <c r="G9" s="4">
        <v>2</v>
      </c>
      <c r="H9" s="19">
        <v>0</v>
      </c>
      <c r="I9" s="62">
        <f t="shared" si="1"/>
        <v>0.92</v>
      </c>
      <c r="J9" s="18">
        <v>0</v>
      </c>
      <c r="K9" s="4">
        <v>22</v>
      </c>
      <c r="L9" s="12">
        <v>1</v>
      </c>
      <c r="M9" s="62">
        <f t="shared" si="2"/>
        <v>0</v>
      </c>
      <c r="N9" s="18">
        <v>4</v>
      </c>
      <c r="O9" s="4">
        <v>21</v>
      </c>
      <c r="P9" s="12">
        <v>1</v>
      </c>
      <c r="Q9" s="62">
        <f t="shared" si="3"/>
        <v>0.16</v>
      </c>
      <c r="R9" s="18">
        <v>25</v>
      </c>
      <c r="S9" s="4">
        <v>0</v>
      </c>
      <c r="T9" s="19">
        <v>0</v>
      </c>
      <c r="U9" s="62">
        <f t="shared" si="4"/>
        <v>1</v>
      </c>
      <c r="V9" s="18">
        <v>24</v>
      </c>
      <c r="W9" s="4">
        <v>1</v>
      </c>
      <c r="X9" s="19">
        <v>0</v>
      </c>
      <c r="Y9" s="62">
        <f t="shared" si="5"/>
        <v>0.96</v>
      </c>
      <c r="Z9" s="18">
        <v>1</v>
      </c>
      <c r="AA9" s="4">
        <v>24</v>
      </c>
      <c r="AB9" s="12">
        <v>1</v>
      </c>
      <c r="AC9" s="62">
        <f t="shared" si="6"/>
        <v>0.04</v>
      </c>
      <c r="AD9" s="18">
        <f t="shared" si="7"/>
        <v>30</v>
      </c>
      <c r="AE9" s="4">
        <v>5</v>
      </c>
      <c r="AF9" s="19">
        <v>0</v>
      </c>
      <c r="AG9" s="69">
        <f t="shared" si="8"/>
        <v>0.8571428571428571</v>
      </c>
      <c r="AH9" s="8"/>
    </row>
    <row r="10" spans="1:35" s="4" customFormat="1" ht="21" customHeight="1" x14ac:dyDescent="0.25">
      <c r="A10" s="31">
        <v>7</v>
      </c>
      <c r="B10" s="10">
        <v>3</v>
      </c>
      <c r="C10" s="4">
        <v>18</v>
      </c>
      <c r="D10" s="12">
        <v>1</v>
      </c>
      <c r="E10" s="62">
        <f t="shared" si="0"/>
        <v>0.14285714285714285</v>
      </c>
      <c r="F10" s="10">
        <v>14</v>
      </c>
      <c r="G10" s="4">
        <v>8</v>
      </c>
      <c r="H10" s="12">
        <v>1</v>
      </c>
      <c r="I10" s="62">
        <f t="shared" si="1"/>
        <v>0.63636363636363635</v>
      </c>
      <c r="J10" s="10">
        <v>0</v>
      </c>
      <c r="K10" s="4">
        <v>24</v>
      </c>
      <c r="L10" s="12">
        <v>0</v>
      </c>
      <c r="M10" s="62">
        <f t="shared" si="2"/>
        <v>0</v>
      </c>
      <c r="N10" s="10">
        <v>12</v>
      </c>
      <c r="O10" s="4">
        <v>1</v>
      </c>
      <c r="P10" s="12">
        <v>1</v>
      </c>
      <c r="Q10" s="62">
        <f t="shared" si="3"/>
        <v>0.92307692307692313</v>
      </c>
      <c r="R10" s="10">
        <v>15</v>
      </c>
      <c r="S10" s="4">
        <v>10</v>
      </c>
      <c r="T10" s="12">
        <v>0</v>
      </c>
      <c r="U10" s="62">
        <f t="shared" si="4"/>
        <v>0.6</v>
      </c>
      <c r="V10" s="10">
        <v>13</v>
      </c>
      <c r="W10" s="4">
        <v>10</v>
      </c>
      <c r="X10" s="12">
        <v>0</v>
      </c>
      <c r="Y10" s="62">
        <f t="shared" si="5"/>
        <v>0.56521739130434778</v>
      </c>
      <c r="Z10" s="10">
        <v>0</v>
      </c>
      <c r="AA10" s="4">
        <v>0</v>
      </c>
      <c r="AB10" s="12">
        <v>1</v>
      </c>
      <c r="AC10" s="62" t="e">
        <f t="shared" si="6"/>
        <v>#DIV/0!</v>
      </c>
      <c r="AD10" s="10">
        <v>22</v>
      </c>
      <c r="AE10" s="4">
        <v>2</v>
      </c>
      <c r="AF10" s="12">
        <v>0</v>
      </c>
      <c r="AG10" s="69">
        <f t="shared" si="8"/>
        <v>0.91666666666666663</v>
      </c>
      <c r="AH10" s="8"/>
    </row>
    <row r="11" spans="1:35" s="4" customFormat="1" ht="21" customHeight="1" x14ac:dyDescent="0.25">
      <c r="A11" s="32">
        <v>8</v>
      </c>
      <c r="B11" s="10">
        <v>9</v>
      </c>
      <c r="C11" s="4">
        <v>6</v>
      </c>
      <c r="D11" s="12">
        <v>0</v>
      </c>
      <c r="E11" s="62">
        <f t="shared" si="0"/>
        <v>0.6</v>
      </c>
      <c r="F11" s="10">
        <v>13</v>
      </c>
      <c r="G11" s="4">
        <v>2</v>
      </c>
      <c r="H11" s="12">
        <v>0</v>
      </c>
      <c r="I11" s="62">
        <f t="shared" si="1"/>
        <v>0.8666666666666667</v>
      </c>
      <c r="J11" s="10">
        <v>0</v>
      </c>
      <c r="K11" s="4">
        <v>15</v>
      </c>
      <c r="L11" s="12">
        <v>0</v>
      </c>
      <c r="M11" s="62">
        <f t="shared" si="2"/>
        <v>0</v>
      </c>
      <c r="N11" s="10">
        <v>10</v>
      </c>
      <c r="O11" s="4">
        <v>5</v>
      </c>
      <c r="P11" s="12">
        <v>0</v>
      </c>
      <c r="Q11" s="62">
        <f t="shared" si="3"/>
        <v>0.66666666666666663</v>
      </c>
      <c r="R11" s="10">
        <v>14</v>
      </c>
      <c r="S11" s="4">
        <v>1</v>
      </c>
      <c r="T11" s="12">
        <v>0</v>
      </c>
      <c r="U11" s="62">
        <f t="shared" si="4"/>
        <v>0.93333333333333335</v>
      </c>
      <c r="V11" s="10">
        <v>10</v>
      </c>
      <c r="W11" s="4">
        <v>5</v>
      </c>
      <c r="X11" s="12">
        <v>0</v>
      </c>
      <c r="Y11" s="62">
        <f t="shared" si="5"/>
        <v>0.66666666666666663</v>
      </c>
      <c r="Z11" s="10">
        <v>0</v>
      </c>
      <c r="AA11" s="4">
        <v>0</v>
      </c>
      <c r="AB11" s="12">
        <v>1</v>
      </c>
      <c r="AC11" s="62" t="e">
        <f t="shared" si="6"/>
        <v>#DIV/0!</v>
      </c>
      <c r="AD11" s="10">
        <v>2</v>
      </c>
      <c r="AE11" s="4">
        <v>13</v>
      </c>
      <c r="AF11" s="12">
        <v>0</v>
      </c>
      <c r="AG11" s="69">
        <f t="shared" si="8"/>
        <v>0.13333333333333333</v>
      </c>
      <c r="AH11" s="8"/>
    </row>
    <row r="12" spans="1:35" s="4" customFormat="1" ht="21" customHeight="1" x14ac:dyDescent="0.25">
      <c r="A12" s="32">
        <v>9</v>
      </c>
      <c r="B12" s="10">
        <v>6</v>
      </c>
      <c r="C12" s="4">
        <v>7</v>
      </c>
      <c r="D12" s="12">
        <v>0</v>
      </c>
      <c r="E12" s="62">
        <f t="shared" si="0"/>
        <v>0.46153846153846156</v>
      </c>
      <c r="F12" s="10">
        <v>13</v>
      </c>
      <c r="G12" s="4">
        <v>0</v>
      </c>
      <c r="H12" s="12">
        <v>0</v>
      </c>
      <c r="I12" s="62">
        <f t="shared" si="1"/>
        <v>1</v>
      </c>
      <c r="J12" s="10">
        <v>0</v>
      </c>
      <c r="K12" s="4">
        <v>13</v>
      </c>
      <c r="L12" s="12">
        <v>0</v>
      </c>
      <c r="M12" s="62">
        <f t="shared" si="2"/>
        <v>0</v>
      </c>
      <c r="N12" s="10">
        <v>11</v>
      </c>
      <c r="O12" s="4">
        <v>2</v>
      </c>
      <c r="P12" s="12">
        <v>0</v>
      </c>
      <c r="Q12" s="62">
        <f t="shared" si="3"/>
        <v>0.84615384615384615</v>
      </c>
      <c r="R12" s="10">
        <v>4</v>
      </c>
      <c r="S12" s="4">
        <v>9</v>
      </c>
      <c r="T12" s="12">
        <v>0</v>
      </c>
      <c r="U12" s="62">
        <f t="shared" si="4"/>
        <v>0.30769230769230771</v>
      </c>
      <c r="V12" s="10">
        <v>13</v>
      </c>
      <c r="W12" s="4">
        <v>0</v>
      </c>
      <c r="X12" s="12">
        <v>0</v>
      </c>
      <c r="Y12" s="62">
        <f t="shared" si="5"/>
        <v>1</v>
      </c>
      <c r="Z12" s="10">
        <v>8</v>
      </c>
      <c r="AA12" s="4">
        <v>5</v>
      </c>
      <c r="AB12" s="12">
        <v>0</v>
      </c>
      <c r="AC12" s="62">
        <f t="shared" si="6"/>
        <v>0.61538461538461542</v>
      </c>
      <c r="AD12" s="10">
        <v>12</v>
      </c>
      <c r="AE12" s="4">
        <v>1</v>
      </c>
      <c r="AF12" s="12">
        <v>0</v>
      </c>
      <c r="AG12" s="69">
        <f t="shared" si="8"/>
        <v>0.92307692307692313</v>
      </c>
      <c r="AH12" s="8"/>
    </row>
    <row r="13" spans="1:35" s="4" customFormat="1" ht="21" customHeight="1" x14ac:dyDescent="0.25">
      <c r="A13" s="32">
        <v>10</v>
      </c>
      <c r="B13" s="10">
        <v>17</v>
      </c>
      <c r="C13" s="4">
        <v>1</v>
      </c>
      <c r="D13" s="12">
        <v>0</v>
      </c>
      <c r="E13" s="62">
        <f t="shared" si="0"/>
        <v>0.94444444444444442</v>
      </c>
      <c r="F13" s="10">
        <v>18</v>
      </c>
      <c r="G13" s="4">
        <v>0</v>
      </c>
      <c r="H13" s="12">
        <v>0</v>
      </c>
      <c r="I13" s="62">
        <f t="shared" si="1"/>
        <v>1</v>
      </c>
      <c r="J13" s="10">
        <v>0</v>
      </c>
      <c r="K13" s="4">
        <v>16</v>
      </c>
      <c r="L13" s="12">
        <v>0</v>
      </c>
      <c r="M13" s="62">
        <f t="shared" si="2"/>
        <v>0</v>
      </c>
      <c r="N13" s="10">
        <v>23</v>
      </c>
      <c r="O13" s="4">
        <v>2</v>
      </c>
      <c r="P13" s="12">
        <v>1</v>
      </c>
      <c r="Q13" s="62">
        <f t="shared" si="3"/>
        <v>0.92</v>
      </c>
      <c r="R13" s="10">
        <v>6</v>
      </c>
      <c r="S13" s="4">
        <v>10</v>
      </c>
      <c r="T13" s="12">
        <v>1</v>
      </c>
      <c r="U13" s="62">
        <f t="shared" si="4"/>
        <v>0.375</v>
      </c>
      <c r="V13" s="10">
        <v>2</v>
      </c>
      <c r="W13" s="4">
        <v>13</v>
      </c>
      <c r="X13" s="12">
        <v>0</v>
      </c>
      <c r="Y13" s="62">
        <f t="shared" si="5"/>
        <v>0.13333333333333333</v>
      </c>
      <c r="Z13" s="10">
        <v>0</v>
      </c>
      <c r="AA13" s="4">
        <v>0</v>
      </c>
      <c r="AB13" s="12">
        <v>0</v>
      </c>
      <c r="AC13" s="62" t="e">
        <f t="shared" si="6"/>
        <v>#DIV/0!</v>
      </c>
      <c r="AD13" s="10">
        <v>11</v>
      </c>
      <c r="AE13" s="4">
        <v>4</v>
      </c>
      <c r="AF13" s="12">
        <v>0</v>
      </c>
      <c r="AG13" s="69">
        <f t="shared" si="8"/>
        <v>0.73333333333333328</v>
      </c>
      <c r="AH13" s="8"/>
    </row>
    <row r="14" spans="1:35" s="4" customFormat="1" ht="21" customHeight="1" x14ac:dyDescent="0.25">
      <c r="A14" s="32">
        <v>11</v>
      </c>
      <c r="B14" s="10">
        <v>9</v>
      </c>
      <c r="C14" s="4">
        <v>13</v>
      </c>
      <c r="D14" s="12">
        <v>1</v>
      </c>
      <c r="E14" s="62">
        <f t="shared" si="0"/>
        <v>0.40909090909090912</v>
      </c>
      <c r="F14" s="10">
        <v>16</v>
      </c>
      <c r="G14" s="4">
        <v>9</v>
      </c>
      <c r="H14" s="12">
        <v>1</v>
      </c>
      <c r="I14" s="62">
        <f t="shared" si="1"/>
        <v>0.64</v>
      </c>
      <c r="J14" s="10">
        <v>0</v>
      </c>
      <c r="K14" s="4">
        <v>25</v>
      </c>
      <c r="L14" s="12">
        <v>0</v>
      </c>
      <c r="M14" s="62">
        <f t="shared" si="2"/>
        <v>0</v>
      </c>
      <c r="N14" s="10">
        <v>14</v>
      </c>
      <c r="O14" s="4">
        <v>11</v>
      </c>
      <c r="P14" s="12">
        <v>0</v>
      </c>
      <c r="Q14" s="62">
        <f t="shared" si="3"/>
        <v>0.56000000000000005</v>
      </c>
      <c r="R14" s="10">
        <v>17</v>
      </c>
      <c r="S14" s="4">
        <v>8</v>
      </c>
      <c r="T14" s="12">
        <v>0</v>
      </c>
      <c r="U14" s="62">
        <f t="shared" si="4"/>
        <v>0.68</v>
      </c>
      <c r="V14" s="10">
        <v>16</v>
      </c>
      <c r="W14" s="4">
        <v>8</v>
      </c>
      <c r="X14" s="12">
        <v>0</v>
      </c>
      <c r="Y14" s="62">
        <f t="shared" si="5"/>
        <v>0.66666666666666663</v>
      </c>
      <c r="Z14" s="10">
        <v>20</v>
      </c>
      <c r="AA14" s="4">
        <v>2</v>
      </c>
      <c r="AB14" s="12">
        <v>1</v>
      </c>
      <c r="AC14" s="62">
        <f t="shared" si="6"/>
        <v>0.90909090909090906</v>
      </c>
      <c r="AD14" s="10">
        <v>21</v>
      </c>
      <c r="AE14" s="4">
        <v>4</v>
      </c>
      <c r="AF14" s="12">
        <v>1</v>
      </c>
      <c r="AG14" s="69">
        <f t="shared" si="8"/>
        <v>0.84</v>
      </c>
      <c r="AH14" s="8"/>
    </row>
    <row r="15" spans="1:35" s="4" customFormat="1" ht="21" customHeight="1" x14ac:dyDescent="0.25">
      <c r="A15" s="32">
        <v>12</v>
      </c>
      <c r="B15" s="10">
        <v>10</v>
      </c>
      <c r="C15" s="4">
        <v>7</v>
      </c>
      <c r="D15" s="12">
        <v>0</v>
      </c>
      <c r="E15" s="62">
        <f t="shared" si="0"/>
        <v>0.58823529411764708</v>
      </c>
      <c r="F15" s="10">
        <v>13</v>
      </c>
      <c r="G15" s="4">
        <v>4</v>
      </c>
      <c r="H15" s="12">
        <v>0</v>
      </c>
      <c r="I15" s="62">
        <f t="shared" si="1"/>
        <v>0.76470588235294112</v>
      </c>
      <c r="J15" s="10">
        <v>0</v>
      </c>
      <c r="K15" s="4">
        <v>17</v>
      </c>
      <c r="L15" s="12">
        <v>0</v>
      </c>
      <c r="M15" s="62">
        <f t="shared" si="2"/>
        <v>0</v>
      </c>
      <c r="N15" s="10">
        <v>17</v>
      </c>
      <c r="O15" s="4">
        <v>0</v>
      </c>
      <c r="P15" s="12">
        <v>0</v>
      </c>
      <c r="Q15" s="62">
        <f t="shared" si="3"/>
        <v>1</v>
      </c>
      <c r="R15" s="10">
        <v>11</v>
      </c>
      <c r="S15" s="4">
        <v>6</v>
      </c>
      <c r="T15" s="12">
        <v>0</v>
      </c>
      <c r="U15" s="62">
        <f t="shared" si="4"/>
        <v>0.6470588235294118</v>
      </c>
      <c r="V15" s="10">
        <v>11</v>
      </c>
      <c r="W15" s="4">
        <v>6</v>
      </c>
      <c r="X15" s="12">
        <v>0</v>
      </c>
      <c r="Y15" s="62">
        <f t="shared" si="5"/>
        <v>0.6470588235294118</v>
      </c>
      <c r="Z15" s="10">
        <v>16</v>
      </c>
      <c r="AA15" s="4">
        <v>0</v>
      </c>
      <c r="AB15" s="12">
        <v>0</v>
      </c>
      <c r="AC15" s="62">
        <f t="shared" si="6"/>
        <v>1</v>
      </c>
      <c r="AD15" s="10">
        <v>14</v>
      </c>
      <c r="AE15" s="4">
        <v>3</v>
      </c>
      <c r="AF15" s="12">
        <v>0</v>
      </c>
      <c r="AG15" s="69">
        <f t="shared" si="8"/>
        <v>0.82352941176470584</v>
      </c>
      <c r="AH15" s="8"/>
    </row>
    <row r="16" spans="1:35" s="4" customFormat="1" ht="21" customHeight="1" x14ac:dyDescent="0.25">
      <c r="A16" s="31">
        <v>13</v>
      </c>
      <c r="B16" s="10">
        <v>0</v>
      </c>
      <c r="C16" s="4">
        <v>0</v>
      </c>
      <c r="D16" s="12">
        <v>0</v>
      </c>
      <c r="E16" s="62" t="e">
        <f t="shared" si="0"/>
        <v>#DIV/0!</v>
      </c>
      <c r="F16" s="10">
        <v>0</v>
      </c>
      <c r="G16" s="4">
        <v>0</v>
      </c>
      <c r="H16" s="12">
        <v>0</v>
      </c>
      <c r="I16" s="62" t="e">
        <f t="shared" si="1"/>
        <v>#DIV/0!</v>
      </c>
      <c r="J16" s="10">
        <v>0</v>
      </c>
      <c r="K16" s="4">
        <v>34</v>
      </c>
      <c r="L16" s="12">
        <v>0</v>
      </c>
      <c r="M16" s="62">
        <f t="shared" si="2"/>
        <v>0</v>
      </c>
      <c r="N16" s="10">
        <v>21</v>
      </c>
      <c r="O16" s="4">
        <v>17</v>
      </c>
      <c r="P16" s="12">
        <v>1</v>
      </c>
      <c r="Q16" s="62">
        <f t="shared" si="3"/>
        <v>0.55263157894736847</v>
      </c>
      <c r="R16" s="10">
        <v>34</v>
      </c>
      <c r="S16" s="4">
        <v>2</v>
      </c>
      <c r="T16" s="12">
        <v>0</v>
      </c>
      <c r="U16" s="62">
        <f t="shared" si="4"/>
        <v>0.94444444444444442</v>
      </c>
      <c r="V16" s="10">
        <v>28</v>
      </c>
      <c r="W16" s="4">
        <v>8</v>
      </c>
      <c r="X16" s="12">
        <v>0</v>
      </c>
      <c r="Y16" s="62">
        <f t="shared" si="5"/>
        <v>0.77777777777777779</v>
      </c>
      <c r="Z16" s="10">
        <v>36</v>
      </c>
      <c r="AA16" s="4">
        <v>0</v>
      </c>
      <c r="AB16" s="12">
        <v>0</v>
      </c>
      <c r="AC16" s="62">
        <f t="shared" si="6"/>
        <v>1</v>
      </c>
      <c r="AD16" s="10">
        <v>35</v>
      </c>
      <c r="AE16" s="4">
        <v>1</v>
      </c>
      <c r="AF16" s="12">
        <v>0</v>
      </c>
      <c r="AG16" s="69">
        <f t="shared" si="8"/>
        <v>0.97222222222222221</v>
      </c>
      <c r="AH16" s="8"/>
    </row>
    <row r="17" spans="1:34" s="4" customFormat="1" ht="21" customHeight="1" x14ac:dyDescent="0.25">
      <c r="A17" s="32">
        <v>14</v>
      </c>
      <c r="B17" s="10">
        <v>9</v>
      </c>
      <c r="C17" s="4">
        <v>12</v>
      </c>
      <c r="D17" s="12">
        <v>0</v>
      </c>
      <c r="E17" s="62">
        <f t="shared" si="0"/>
        <v>0.42857142857142855</v>
      </c>
      <c r="F17" s="10">
        <v>10</v>
      </c>
      <c r="G17" s="4">
        <v>11</v>
      </c>
      <c r="H17" s="12">
        <v>0</v>
      </c>
      <c r="I17" s="62">
        <f t="shared" si="1"/>
        <v>0.47619047619047616</v>
      </c>
      <c r="J17" s="10">
        <v>0</v>
      </c>
      <c r="K17" s="4">
        <v>8</v>
      </c>
      <c r="L17" s="12">
        <v>0</v>
      </c>
      <c r="M17" s="62">
        <f t="shared" si="2"/>
        <v>0</v>
      </c>
      <c r="N17" s="10">
        <v>6</v>
      </c>
      <c r="O17" s="4">
        <v>2</v>
      </c>
      <c r="P17" s="12">
        <v>0</v>
      </c>
      <c r="Q17" s="62">
        <f t="shared" si="3"/>
        <v>0.75</v>
      </c>
      <c r="R17" s="10">
        <v>8</v>
      </c>
      <c r="S17" s="4">
        <v>0</v>
      </c>
      <c r="T17" s="12">
        <v>0</v>
      </c>
      <c r="U17" s="62">
        <f t="shared" si="4"/>
        <v>1</v>
      </c>
      <c r="V17" s="10">
        <v>8</v>
      </c>
      <c r="W17" s="4">
        <v>0</v>
      </c>
      <c r="X17" s="12">
        <v>0</v>
      </c>
      <c r="Y17" s="62">
        <f t="shared" si="5"/>
        <v>1</v>
      </c>
      <c r="Z17" s="10">
        <v>7</v>
      </c>
      <c r="AA17" s="4">
        <v>1</v>
      </c>
      <c r="AB17" s="12">
        <v>0</v>
      </c>
      <c r="AC17" s="62">
        <f t="shared" si="6"/>
        <v>0.875</v>
      </c>
      <c r="AD17" s="10">
        <v>8</v>
      </c>
      <c r="AE17" s="4">
        <v>0</v>
      </c>
      <c r="AF17" s="12">
        <v>0</v>
      </c>
      <c r="AG17" s="69">
        <f t="shared" si="8"/>
        <v>1</v>
      </c>
      <c r="AH17" s="8"/>
    </row>
    <row r="18" spans="1:34" s="4" customFormat="1" ht="21" customHeight="1" x14ac:dyDescent="0.25">
      <c r="A18" s="32">
        <v>15</v>
      </c>
      <c r="B18" s="10">
        <v>14</v>
      </c>
      <c r="C18" s="4">
        <v>5</v>
      </c>
      <c r="D18" s="12">
        <v>0</v>
      </c>
      <c r="E18" s="62">
        <f t="shared" si="0"/>
        <v>0.73684210526315785</v>
      </c>
      <c r="F18" s="10">
        <v>13</v>
      </c>
      <c r="G18" s="4">
        <v>4</v>
      </c>
      <c r="H18" s="12">
        <v>0</v>
      </c>
      <c r="I18" s="62">
        <f t="shared" si="1"/>
        <v>0.76470588235294112</v>
      </c>
      <c r="J18" s="10">
        <v>0</v>
      </c>
      <c r="K18" s="4">
        <v>23</v>
      </c>
      <c r="L18" s="12">
        <v>0</v>
      </c>
      <c r="M18" s="62">
        <f t="shared" si="2"/>
        <v>0</v>
      </c>
      <c r="N18" s="10">
        <v>23</v>
      </c>
      <c r="O18" s="4">
        <v>0</v>
      </c>
      <c r="P18" s="12">
        <v>0</v>
      </c>
      <c r="Q18" s="62">
        <f t="shared" si="3"/>
        <v>1</v>
      </c>
      <c r="R18" s="10">
        <v>29</v>
      </c>
      <c r="S18" s="4">
        <v>3</v>
      </c>
      <c r="T18" s="12">
        <v>0</v>
      </c>
      <c r="U18" s="62">
        <f t="shared" si="4"/>
        <v>0.90625</v>
      </c>
      <c r="V18" s="10">
        <v>20</v>
      </c>
      <c r="W18" s="4">
        <v>4</v>
      </c>
      <c r="X18" s="12">
        <v>0</v>
      </c>
      <c r="Y18" s="62">
        <f t="shared" si="5"/>
        <v>0.83333333333333337</v>
      </c>
      <c r="Z18" s="10">
        <v>22</v>
      </c>
      <c r="AA18" s="4">
        <v>0</v>
      </c>
      <c r="AB18" s="12">
        <v>0</v>
      </c>
      <c r="AC18" s="62">
        <f t="shared" si="6"/>
        <v>1</v>
      </c>
      <c r="AD18" s="10">
        <v>19</v>
      </c>
      <c r="AE18" s="4">
        <v>4</v>
      </c>
      <c r="AF18" s="12">
        <v>0</v>
      </c>
      <c r="AG18" s="69">
        <f t="shared" si="8"/>
        <v>0.82608695652173914</v>
      </c>
      <c r="AH18" s="8"/>
    </row>
    <row r="19" spans="1:34" s="4" customFormat="1" ht="21" customHeight="1" x14ac:dyDescent="0.25">
      <c r="A19" s="32">
        <v>16</v>
      </c>
      <c r="B19" s="10">
        <v>4</v>
      </c>
      <c r="C19" s="4">
        <v>19</v>
      </c>
      <c r="D19" s="12">
        <v>0</v>
      </c>
      <c r="E19" s="62">
        <f t="shared" si="0"/>
        <v>0.17391304347826086</v>
      </c>
      <c r="F19" s="10">
        <v>14</v>
      </c>
      <c r="G19" s="4">
        <v>9</v>
      </c>
      <c r="H19" s="12">
        <v>0</v>
      </c>
      <c r="I19" s="62">
        <f t="shared" si="1"/>
        <v>0.60869565217391308</v>
      </c>
      <c r="J19" s="10">
        <v>2</v>
      </c>
      <c r="K19" s="4">
        <v>22</v>
      </c>
      <c r="L19" s="12">
        <v>0</v>
      </c>
      <c r="M19" s="62">
        <f t="shared" si="2"/>
        <v>8.3333333333333329E-2</v>
      </c>
      <c r="N19" s="10">
        <v>15</v>
      </c>
      <c r="O19" s="4">
        <v>7</v>
      </c>
      <c r="P19" s="12">
        <v>1</v>
      </c>
      <c r="Q19" s="62">
        <f t="shared" si="3"/>
        <v>0.68181818181818177</v>
      </c>
      <c r="R19" s="10">
        <v>22</v>
      </c>
      <c r="S19" s="4">
        <v>2</v>
      </c>
      <c r="T19" s="12">
        <v>0</v>
      </c>
      <c r="U19" s="62">
        <f t="shared" si="4"/>
        <v>0.91666666666666663</v>
      </c>
      <c r="V19" s="10">
        <v>23</v>
      </c>
      <c r="W19" s="4">
        <v>1</v>
      </c>
      <c r="X19" s="12">
        <v>0</v>
      </c>
      <c r="Y19" s="62">
        <f t="shared" si="5"/>
        <v>0.95833333333333337</v>
      </c>
      <c r="Z19" s="10">
        <v>23</v>
      </c>
      <c r="AA19" s="4">
        <v>1</v>
      </c>
      <c r="AB19" s="12">
        <v>0</v>
      </c>
      <c r="AC19" s="62">
        <f t="shared" si="6"/>
        <v>0.95833333333333337</v>
      </c>
      <c r="AD19" s="10">
        <v>13</v>
      </c>
      <c r="AE19" s="4">
        <v>11</v>
      </c>
      <c r="AF19" s="12">
        <v>0</v>
      </c>
      <c r="AG19" s="69">
        <f t="shared" si="8"/>
        <v>0.54166666666666663</v>
      </c>
      <c r="AH19" s="8"/>
    </row>
    <row r="20" spans="1:34" s="4" customFormat="1" ht="21" customHeight="1" x14ac:dyDescent="0.25">
      <c r="A20" s="32">
        <v>17</v>
      </c>
      <c r="B20" s="10">
        <v>21</v>
      </c>
      <c r="C20" s="4">
        <v>1</v>
      </c>
      <c r="D20" s="12">
        <v>0</v>
      </c>
      <c r="E20" s="62">
        <f t="shared" si="0"/>
        <v>0.95454545454545459</v>
      </c>
      <c r="F20" s="10">
        <v>21</v>
      </c>
      <c r="G20" s="4">
        <v>1</v>
      </c>
      <c r="H20" s="12">
        <v>0</v>
      </c>
      <c r="I20" s="62">
        <f t="shared" si="1"/>
        <v>0.95454545454545459</v>
      </c>
      <c r="J20" s="10">
        <v>1</v>
      </c>
      <c r="K20" s="4">
        <v>23</v>
      </c>
      <c r="L20" s="12">
        <v>0</v>
      </c>
      <c r="M20" s="62">
        <f t="shared" si="2"/>
        <v>4.1666666666666664E-2</v>
      </c>
      <c r="N20" s="10">
        <v>23</v>
      </c>
      <c r="O20" s="4">
        <v>1</v>
      </c>
      <c r="P20" s="12">
        <v>0</v>
      </c>
      <c r="Q20" s="62">
        <f t="shared" si="3"/>
        <v>0.95833333333333337</v>
      </c>
      <c r="R20" s="10">
        <v>14</v>
      </c>
      <c r="S20" s="4">
        <v>1</v>
      </c>
      <c r="T20" s="12">
        <v>0</v>
      </c>
      <c r="U20" s="62">
        <f t="shared" si="4"/>
        <v>0.93333333333333335</v>
      </c>
      <c r="V20" s="10">
        <v>20</v>
      </c>
      <c r="W20" s="4">
        <v>2</v>
      </c>
      <c r="X20" s="12">
        <v>0</v>
      </c>
      <c r="Y20" s="62">
        <f t="shared" si="5"/>
        <v>0.90909090909090906</v>
      </c>
      <c r="Z20" s="10">
        <v>22</v>
      </c>
      <c r="AA20" s="4">
        <v>3</v>
      </c>
      <c r="AB20" s="12">
        <v>0</v>
      </c>
      <c r="AC20" s="62">
        <f t="shared" si="6"/>
        <v>0.88</v>
      </c>
      <c r="AD20" s="10">
        <v>13</v>
      </c>
      <c r="AE20" s="4">
        <v>10</v>
      </c>
      <c r="AF20" s="12">
        <v>1</v>
      </c>
      <c r="AG20" s="69">
        <f t="shared" si="8"/>
        <v>0.56521739130434778</v>
      </c>
      <c r="AH20" s="8"/>
    </row>
    <row r="21" spans="1:34" s="4" customFormat="1" ht="21" customHeight="1" x14ac:dyDescent="0.25">
      <c r="A21" s="32">
        <v>18</v>
      </c>
      <c r="B21" s="10">
        <v>19</v>
      </c>
      <c r="C21" s="4">
        <v>5</v>
      </c>
      <c r="D21" s="12">
        <v>0</v>
      </c>
      <c r="E21" s="62">
        <f t="shared" si="0"/>
        <v>0.79166666666666663</v>
      </c>
      <c r="F21" s="10">
        <v>22</v>
      </c>
      <c r="G21" s="4">
        <v>2</v>
      </c>
      <c r="H21" s="12">
        <v>0</v>
      </c>
      <c r="I21" s="62">
        <f t="shared" si="1"/>
        <v>0.91666666666666663</v>
      </c>
      <c r="J21" s="10">
        <v>0</v>
      </c>
      <c r="K21" s="4">
        <v>24</v>
      </c>
      <c r="L21" s="12">
        <v>0</v>
      </c>
      <c r="M21" s="62">
        <f t="shared" si="2"/>
        <v>0</v>
      </c>
      <c r="N21" s="10">
        <v>4</v>
      </c>
      <c r="O21" s="4">
        <v>20</v>
      </c>
      <c r="P21" s="12">
        <v>0</v>
      </c>
      <c r="Q21" s="62">
        <f t="shared" si="3"/>
        <v>0.16666666666666666</v>
      </c>
      <c r="R21" s="10">
        <v>24</v>
      </c>
      <c r="S21" s="4">
        <v>0</v>
      </c>
      <c r="T21" s="12">
        <v>0</v>
      </c>
      <c r="U21" s="62">
        <f t="shared" si="4"/>
        <v>1</v>
      </c>
      <c r="V21" s="10">
        <v>22</v>
      </c>
      <c r="W21" s="4">
        <v>22</v>
      </c>
      <c r="X21" s="12">
        <v>0</v>
      </c>
      <c r="Y21" s="62">
        <f t="shared" si="5"/>
        <v>0.5</v>
      </c>
      <c r="Z21" s="10">
        <v>23</v>
      </c>
      <c r="AA21" s="4">
        <v>1</v>
      </c>
      <c r="AB21" s="12">
        <v>0</v>
      </c>
      <c r="AC21" s="62">
        <f t="shared" si="6"/>
        <v>0.95833333333333337</v>
      </c>
      <c r="AD21" s="10">
        <v>22</v>
      </c>
      <c r="AE21" s="4">
        <v>2</v>
      </c>
      <c r="AF21" s="12">
        <v>1</v>
      </c>
      <c r="AG21" s="69">
        <f t="shared" si="8"/>
        <v>0.91666666666666663</v>
      </c>
      <c r="AH21" s="8"/>
    </row>
    <row r="22" spans="1:34" s="4" customFormat="1" ht="21" customHeight="1" x14ac:dyDescent="0.25">
      <c r="A22" s="31">
        <v>19</v>
      </c>
      <c r="B22" s="10">
        <v>26</v>
      </c>
      <c r="C22" s="4">
        <v>0</v>
      </c>
      <c r="D22" s="12">
        <v>0</v>
      </c>
      <c r="E22" s="62">
        <f t="shared" si="0"/>
        <v>1</v>
      </c>
      <c r="F22" s="10">
        <v>24</v>
      </c>
      <c r="G22" s="4">
        <v>2</v>
      </c>
      <c r="H22" s="12">
        <v>0</v>
      </c>
      <c r="I22" s="62">
        <f t="shared" si="1"/>
        <v>0.92307692307692313</v>
      </c>
      <c r="J22" s="10">
        <v>0</v>
      </c>
      <c r="K22" s="4">
        <v>16</v>
      </c>
      <c r="L22" s="12">
        <v>0</v>
      </c>
      <c r="M22" s="62">
        <f t="shared" si="2"/>
        <v>0</v>
      </c>
      <c r="N22" s="10">
        <v>16</v>
      </c>
      <c r="O22" s="4">
        <v>1</v>
      </c>
      <c r="P22" s="12">
        <v>0</v>
      </c>
      <c r="Q22" s="62">
        <f t="shared" si="3"/>
        <v>0.94117647058823528</v>
      </c>
      <c r="R22" s="10">
        <v>15</v>
      </c>
      <c r="S22" s="4">
        <v>0</v>
      </c>
      <c r="T22" s="12">
        <v>0</v>
      </c>
      <c r="U22" s="62">
        <f t="shared" si="4"/>
        <v>1</v>
      </c>
      <c r="V22" s="10">
        <v>11</v>
      </c>
      <c r="W22" s="4">
        <v>4</v>
      </c>
      <c r="X22" s="12">
        <v>0</v>
      </c>
      <c r="Y22" s="62">
        <f t="shared" si="5"/>
        <v>0.73333333333333328</v>
      </c>
      <c r="Z22" s="10">
        <v>15</v>
      </c>
      <c r="AA22" s="4">
        <v>0</v>
      </c>
      <c r="AB22" s="12">
        <v>0</v>
      </c>
      <c r="AC22" s="62">
        <f t="shared" si="6"/>
        <v>1</v>
      </c>
      <c r="AD22" s="10">
        <v>13</v>
      </c>
      <c r="AE22" s="4">
        <v>2</v>
      </c>
      <c r="AF22" s="12">
        <v>0</v>
      </c>
      <c r="AG22" s="69">
        <f t="shared" si="8"/>
        <v>0.8666666666666667</v>
      </c>
      <c r="AH22" s="8"/>
    </row>
    <row r="23" spans="1:34" s="4" customFormat="1" ht="21" customHeight="1" x14ac:dyDescent="0.25">
      <c r="A23" s="32">
        <v>20</v>
      </c>
      <c r="B23" s="10">
        <v>9</v>
      </c>
      <c r="C23" s="4">
        <v>8</v>
      </c>
      <c r="D23" s="12">
        <v>1</v>
      </c>
      <c r="E23" s="62">
        <f t="shared" si="0"/>
        <v>0.52941176470588236</v>
      </c>
      <c r="F23" s="10">
        <v>16</v>
      </c>
      <c r="G23" s="4">
        <v>3</v>
      </c>
      <c r="H23" s="12">
        <v>0</v>
      </c>
      <c r="I23" s="62">
        <f t="shared" si="1"/>
        <v>0.84210526315789469</v>
      </c>
      <c r="J23" s="10">
        <v>0</v>
      </c>
      <c r="K23" s="4">
        <v>19</v>
      </c>
      <c r="L23" s="12">
        <v>0</v>
      </c>
      <c r="M23" s="62">
        <f t="shared" si="2"/>
        <v>0</v>
      </c>
      <c r="N23" s="10">
        <v>19</v>
      </c>
      <c r="O23" s="4">
        <v>0</v>
      </c>
      <c r="P23" s="12">
        <v>0</v>
      </c>
      <c r="Q23" s="62">
        <f t="shared" si="3"/>
        <v>1</v>
      </c>
      <c r="R23" s="10">
        <v>7</v>
      </c>
      <c r="S23" s="4">
        <v>11</v>
      </c>
      <c r="T23" s="12">
        <v>0</v>
      </c>
      <c r="U23" s="62">
        <f t="shared" si="4"/>
        <v>0.3888888888888889</v>
      </c>
      <c r="V23" s="10">
        <v>17</v>
      </c>
      <c r="W23" s="4">
        <v>2</v>
      </c>
      <c r="X23" s="12">
        <v>0</v>
      </c>
      <c r="Y23" s="62">
        <f t="shared" si="5"/>
        <v>0.89473684210526316</v>
      </c>
      <c r="Z23" s="10">
        <v>19</v>
      </c>
      <c r="AA23" s="4">
        <v>0</v>
      </c>
      <c r="AB23" s="12">
        <v>0</v>
      </c>
      <c r="AC23" s="62">
        <f t="shared" si="6"/>
        <v>1</v>
      </c>
      <c r="AD23" s="10">
        <v>19</v>
      </c>
      <c r="AE23" s="4">
        <v>0</v>
      </c>
      <c r="AF23" s="12">
        <v>0</v>
      </c>
      <c r="AG23" s="69">
        <f t="shared" si="8"/>
        <v>1</v>
      </c>
      <c r="AH23" s="8"/>
    </row>
    <row r="24" spans="1:34" s="4" customFormat="1" ht="21" customHeight="1" x14ac:dyDescent="0.25">
      <c r="A24" s="32">
        <v>21</v>
      </c>
      <c r="B24" s="10">
        <v>8</v>
      </c>
      <c r="C24" s="4">
        <v>10</v>
      </c>
      <c r="D24" s="12">
        <v>0</v>
      </c>
      <c r="E24" s="62">
        <f t="shared" si="0"/>
        <v>0.44444444444444442</v>
      </c>
      <c r="F24" s="10">
        <v>13</v>
      </c>
      <c r="G24" s="4">
        <v>5</v>
      </c>
      <c r="H24" s="12">
        <v>0</v>
      </c>
      <c r="I24" s="62">
        <f t="shared" si="1"/>
        <v>0.72222222222222221</v>
      </c>
      <c r="J24" s="10">
        <v>0</v>
      </c>
      <c r="K24" s="4">
        <v>18</v>
      </c>
      <c r="L24" s="12">
        <v>0</v>
      </c>
      <c r="M24" s="62">
        <f t="shared" si="2"/>
        <v>0</v>
      </c>
      <c r="N24" s="10">
        <v>13</v>
      </c>
      <c r="O24" s="4">
        <v>5</v>
      </c>
      <c r="P24" s="12">
        <v>0</v>
      </c>
      <c r="Q24" s="62">
        <f t="shared" si="3"/>
        <v>0.72222222222222221</v>
      </c>
      <c r="R24" s="10">
        <v>9</v>
      </c>
      <c r="S24" s="4">
        <v>10</v>
      </c>
      <c r="T24" s="12">
        <v>0</v>
      </c>
      <c r="U24" s="62">
        <f t="shared" si="4"/>
        <v>0.47368421052631576</v>
      </c>
      <c r="V24" s="10">
        <v>16</v>
      </c>
      <c r="W24" s="4">
        <v>1</v>
      </c>
      <c r="X24" s="12">
        <v>1</v>
      </c>
      <c r="Y24" s="62">
        <f t="shared" si="5"/>
        <v>0.94117647058823528</v>
      </c>
      <c r="Z24" s="10">
        <v>18</v>
      </c>
      <c r="AA24" s="4">
        <v>0</v>
      </c>
      <c r="AB24" s="12">
        <v>0</v>
      </c>
      <c r="AC24" s="62">
        <f t="shared" si="6"/>
        <v>1</v>
      </c>
      <c r="AD24" s="10">
        <v>17</v>
      </c>
      <c r="AE24" s="4">
        <v>0</v>
      </c>
      <c r="AF24" s="12">
        <v>1</v>
      </c>
      <c r="AG24" s="69">
        <f t="shared" si="8"/>
        <v>1</v>
      </c>
      <c r="AH24" s="8"/>
    </row>
    <row r="25" spans="1:34" s="4" customFormat="1" ht="21" customHeight="1" x14ac:dyDescent="0.25">
      <c r="A25" s="32">
        <v>22</v>
      </c>
      <c r="B25" s="10">
        <v>19</v>
      </c>
      <c r="C25" s="4">
        <v>0</v>
      </c>
      <c r="D25" s="12">
        <v>0</v>
      </c>
      <c r="E25" s="62">
        <f t="shared" si="0"/>
        <v>1</v>
      </c>
      <c r="F25" s="10">
        <v>17</v>
      </c>
      <c r="G25" s="4">
        <v>2</v>
      </c>
      <c r="H25" s="12">
        <v>0</v>
      </c>
      <c r="I25" s="62">
        <f t="shared" si="1"/>
        <v>0.89473684210526316</v>
      </c>
      <c r="J25" s="10">
        <v>0</v>
      </c>
      <c r="K25" s="4">
        <v>20</v>
      </c>
      <c r="L25" s="12">
        <v>0</v>
      </c>
      <c r="M25" s="62">
        <f t="shared" si="2"/>
        <v>0</v>
      </c>
      <c r="N25" s="10">
        <v>19</v>
      </c>
      <c r="O25" s="4">
        <v>1</v>
      </c>
      <c r="P25" s="12">
        <v>0</v>
      </c>
      <c r="Q25" s="62">
        <f t="shared" si="3"/>
        <v>0.95</v>
      </c>
      <c r="R25" s="10">
        <v>13</v>
      </c>
      <c r="S25" s="4">
        <v>7</v>
      </c>
      <c r="T25" s="12">
        <v>0</v>
      </c>
      <c r="U25" s="62">
        <f t="shared" si="4"/>
        <v>0.65</v>
      </c>
      <c r="V25" s="10">
        <v>18</v>
      </c>
      <c r="W25" s="4">
        <v>2</v>
      </c>
      <c r="X25" s="12">
        <v>0</v>
      </c>
      <c r="Y25" s="62">
        <f t="shared" si="5"/>
        <v>0.9</v>
      </c>
      <c r="Z25" s="10">
        <v>20</v>
      </c>
      <c r="AA25" s="4">
        <v>0</v>
      </c>
      <c r="AB25" s="12">
        <v>0</v>
      </c>
      <c r="AC25" s="62">
        <f t="shared" si="6"/>
        <v>1</v>
      </c>
      <c r="AD25" s="10">
        <v>15</v>
      </c>
      <c r="AE25" s="4">
        <v>5</v>
      </c>
      <c r="AF25" s="12">
        <v>0</v>
      </c>
      <c r="AG25" s="69">
        <f t="shared" si="8"/>
        <v>0.75</v>
      </c>
      <c r="AH25" s="8"/>
    </row>
    <row r="26" spans="1:34" s="4" customFormat="1" ht="21" customHeight="1" x14ac:dyDescent="0.25">
      <c r="A26" s="32">
        <v>23</v>
      </c>
      <c r="B26" s="10">
        <v>15</v>
      </c>
      <c r="C26" s="4">
        <v>2</v>
      </c>
      <c r="D26" s="12">
        <v>0</v>
      </c>
      <c r="E26" s="62">
        <f t="shared" si="0"/>
        <v>0.88235294117647056</v>
      </c>
      <c r="F26" s="10">
        <v>17</v>
      </c>
      <c r="G26" s="4">
        <v>0</v>
      </c>
      <c r="H26" s="12">
        <v>0</v>
      </c>
      <c r="I26" s="62">
        <f t="shared" si="1"/>
        <v>1</v>
      </c>
      <c r="J26" s="10">
        <v>0</v>
      </c>
      <c r="K26" s="4">
        <v>16</v>
      </c>
      <c r="L26" s="12">
        <v>0</v>
      </c>
      <c r="M26" s="62">
        <f t="shared" si="2"/>
        <v>0</v>
      </c>
      <c r="N26" s="10">
        <v>8</v>
      </c>
      <c r="O26" s="4">
        <v>7</v>
      </c>
      <c r="P26" s="12">
        <v>1</v>
      </c>
      <c r="Q26" s="62">
        <f t="shared" si="3"/>
        <v>0.53333333333333333</v>
      </c>
      <c r="R26" s="10">
        <v>14</v>
      </c>
      <c r="S26" s="4">
        <v>5</v>
      </c>
      <c r="T26" s="12">
        <v>0</v>
      </c>
      <c r="U26" s="62">
        <f t="shared" si="4"/>
        <v>0.73684210526315785</v>
      </c>
      <c r="V26" s="10">
        <v>17</v>
      </c>
      <c r="W26" s="4">
        <v>3</v>
      </c>
      <c r="X26" s="12">
        <v>0</v>
      </c>
      <c r="Y26" s="62">
        <f t="shared" si="5"/>
        <v>0.85</v>
      </c>
      <c r="Z26" s="10">
        <v>12</v>
      </c>
      <c r="AA26" s="4">
        <v>6</v>
      </c>
      <c r="AB26" s="12">
        <v>0</v>
      </c>
      <c r="AC26" s="62">
        <f t="shared" si="6"/>
        <v>0.66666666666666663</v>
      </c>
      <c r="AD26" s="10">
        <v>9</v>
      </c>
      <c r="AE26" s="4">
        <v>11</v>
      </c>
      <c r="AF26" s="12">
        <v>0</v>
      </c>
      <c r="AG26" s="69">
        <f t="shared" si="8"/>
        <v>0.45</v>
      </c>
      <c r="AH26" s="8"/>
    </row>
    <row r="27" spans="1:34" s="4" customFormat="1" ht="21" customHeight="1" x14ac:dyDescent="0.25">
      <c r="A27" s="32">
        <v>24</v>
      </c>
      <c r="B27" s="10">
        <v>19</v>
      </c>
      <c r="C27" s="4">
        <v>1</v>
      </c>
      <c r="D27" s="12">
        <v>0</v>
      </c>
      <c r="E27" s="62">
        <f t="shared" si="0"/>
        <v>0.95</v>
      </c>
      <c r="F27" s="10">
        <v>14</v>
      </c>
      <c r="G27" s="4">
        <v>0</v>
      </c>
      <c r="H27" s="12">
        <v>0</v>
      </c>
      <c r="I27" s="62">
        <f t="shared" si="1"/>
        <v>1</v>
      </c>
      <c r="J27" s="10">
        <v>0</v>
      </c>
      <c r="K27" s="4">
        <v>11</v>
      </c>
      <c r="L27" s="12">
        <v>0</v>
      </c>
      <c r="M27" s="62">
        <f t="shared" si="2"/>
        <v>0</v>
      </c>
      <c r="N27" s="10">
        <v>11</v>
      </c>
      <c r="O27" s="4">
        <v>0</v>
      </c>
      <c r="P27" s="12">
        <v>0</v>
      </c>
      <c r="Q27" s="62">
        <f t="shared" si="3"/>
        <v>1</v>
      </c>
      <c r="R27" s="10">
        <v>11</v>
      </c>
      <c r="S27" s="4">
        <v>0</v>
      </c>
      <c r="T27" s="12">
        <v>0</v>
      </c>
      <c r="U27" s="62">
        <f t="shared" si="4"/>
        <v>1</v>
      </c>
      <c r="V27" s="10">
        <v>11</v>
      </c>
      <c r="W27" s="4">
        <v>0</v>
      </c>
      <c r="X27" s="12">
        <v>0</v>
      </c>
      <c r="Y27" s="62">
        <f t="shared" si="5"/>
        <v>1</v>
      </c>
      <c r="Z27" s="10">
        <v>11</v>
      </c>
      <c r="AA27" s="4">
        <v>1</v>
      </c>
      <c r="AB27" s="12">
        <v>0</v>
      </c>
      <c r="AC27" s="62">
        <f t="shared" si="6"/>
        <v>0.91666666666666663</v>
      </c>
      <c r="AD27" s="10">
        <v>9</v>
      </c>
      <c r="AE27" s="4">
        <v>0</v>
      </c>
      <c r="AF27" s="12">
        <v>0</v>
      </c>
      <c r="AG27" s="69">
        <f t="shared" si="8"/>
        <v>1</v>
      </c>
      <c r="AH27" s="8"/>
    </row>
    <row r="28" spans="1:34" s="4" customFormat="1" ht="21" customHeight="1" x14ac:dyDescent="0.25">
      <c r="A28" s="31">
        <v>25</v>
      </c>
      <c r="B28" s="10">
        <v>17</v>
      </c>
      <c r="C28" s="4">
        <v>4</v>
      </c>
      <c r="D28" s="12">
        <v>0</v>
      </c>
      <c r="E28" s="62">
        <f t="shared" si="0"/>
        <v>0.80952380952380953</v>
      </c>
      <c r="F28" s="10">
        <v>19</v>
      </c>
      <c r="G28" s="4">
        <v>2</v>
      </c>
      <c r="H28" s="12">
        <v>0</v>
      </c>
      <c r="I28" s="62">
        <f t="shared" si="1"/>
        <v>0.90476190476190477</v>
      </c>
      <c r="J28" s="10">
        <v>0</v>
      </c>
      <c r="K28" s="4">
        <v>23</v>
      </c>
      <c r="L28" s="12">
        <v>0</v>
      </c>
      <c r="M28" s="62">
        <f t="shared" si="2"/>
        <v>0</v>
      </c>
      <c r="N28" s="10">
        <v>20</v>
      </c>
      <c r="O28" s="4">
        <v>3</v>
      </c>
      <c r="P28" s="12">
        <v>0</v>
      </c>
      <c r="Q28" s="62">
        <f t="shared" si="3"/>
        <v>0.86956521739130432</v>
      </c>
      <c r="R28" s="10">
        <v>18</v>
      </c>
      <c r="S28" s="4">
        <v>5</v>
      </c>
      <c r="T28" s="12">
        <v>0</v>
      </c>
      <c r="U28" s="62">
        <f t="shared" si="4"/>
        <v>0.78260869565217395</v>
      </c>
      <c r="V28" s="10">
        <v>11</v>
      </c>
      <c r="W28" s="4">
        <v>12</v>
      </c>
      <c r="X28" s="12">
        <v>0</v>
      </c>
      <c r="Y28" s="62">
        <f t="shared" si="5"/>
        <v>0.47826086956521741</v>
      </c>
      <c r="Z28" s="10">
        <v>23</v>
      </c>
      <c r="AA28" s="4">
        <v>0</v>
      </c>
      <c r="AB28" s="12">
        <v>0</v>
      </c>
      <c r="AC28" s="62">
        <f t="shared" si="6"/>
        <v>1</v>
      </c>
      <c r="AD28" s="10">
        <v>18</v>
      </c>
      <c r="AE28" s="4">
        <v>5</v>
      </c>
      <c r="AF28" s="12">
        <v>0</v>
      </c>
      <c r="AG28" s="69">
        <f t="shared" si="8"/>
        <v>0.78260869565217395</v>
      </c>
      <c r="AH28" s="8"/>
    </row>
    <row r="29" spans="1:34" s="4" customFormat="1" ht="21" customHeight="1" x14ac:dyDescent="0.25">
      <c r="A29" s="32">
        <v>26</v>
      </c>
      <c r="B29" s="10">
        <v>20</v>
      </c>
      <c r="C29" s="4">
        <v>0</v>
      </c>
      <c r="D29" s="12">
        <v>0</v>
      </c>
      <c r="E29" s="62">
        <f t="shared" si="0"/>
        <v>1</v>
      </c>
      <c r="F29" s="10">
        <v>20</v>
      </c>
      <c r="G29" s="4">
        <v>0</v>
      </c>
      <c r="H29" s="12">
        <v>0</v>
      </c>
      <c r="I29" s="62">
        <f t="shared" si="1"/>
        <v>1</v>
      </c>
      <c r="J29" s="10">
        <v>0</v>
      </c>
      <c r="K29" s="4">
        <v>18</v>
      </c>
      <c r="L29" s="12">
        <v>0</v>
      </c>
      <c r="M29" s="62">
        <f t="shared" si="2"/>
        <v>0</v>
      </c>
      <c r="N29" s="10">
        <v>6</v>
      </c>
      <c r="O29" s="4">
        <v>10</v>
      </c>
      <c r="P29" s="12">
        <v>1</v>
      </c>
      <c r="Q29" s="62">
        <f t="shared" si="3"/>
        <v>0.375</v>
      </c>
      <c r="R29" s="10">
        <v>15</v>
      </c>
      <c r="S29" s="4">
        <v>4</v>
      </c>
      <c r="T29" s="12">
        <v>0</v>
      </c>
      <c r="U29" s="62">
        <f t="shared" si="4"/>
        <v>0.78947368421052633</v>
      </c>
      <c r="V29" s="10">
        <v>13</v>
      </c>
      <c r="W29" s="4">
        <v>6</v>
      </c>
      <c r="X29" s="12">
        <v>0</v>
      </c>
      <c r="Y29" s="62">
        <f t="shared" si="5"/>
        <v>0.68421052631578949</v>
      </c>
      <c r="Z29" s="10">
        <v>18</v>
      </c>
      <c r="AA29" s="4">
        <v>0</v>
      </c>
      <c r="AB29" s="12">
        <v>1</v>
      </c>
      <c r="AC29" s="62">
        <f t="shared" si="6"/>
        <v>1</v>
      </c>
      <c r="AD29" s="10">
        <v>7</v>
      </c>
      <c r="AE29" s="4">
        <v>11</v>
      </c>
      <c r="AF29" s="12">
        <v>0</v>
      </c>
      <c r="AG29" s="69">
        <f t="shared" si="8"/>
        <v>0.3888888888888889</v>
      </c>
      <c r="AH29" s="8"/>
    </row>
    <row r="30" spans="1:34" s="4" customFormat="1" ht="21" customHeight="1" x14ac:dyDescent="0.25">
      <c r="A30" s="32">
        <v>27</v>
      </c>
      <c r="B30" s="10">
        <v>17</v>
      </c>
      <c r="C30" s="4">
        <v>2</v>
      </c>
      <c r="D30" s="12">
        <v>0</v>
      </c>
      <c r="E30" s="62">
        <f t="shared" si="0"/>
        <v>0.89473684210526316</v>
      </c>
      <c r="F30" s="10">
        <v>16</v>
      </c>
      <c r="G30" s="4">
        <v>1</v>
      </c>
      <c r="H30" s="12">
        <v>0</v>
      </c>
      <c r="I30" s="62">
        <f t="shared" si="1"/>
        <v>0.94117647058823528</v>
      </c>
      <c r="J30" s="10">
        <v>7</v>
      </c>
      <c r="K30" s="4">
        <v>11</v>
      </c>
      <c r="L30" s="12">
        <v>0</v>
      </c>
      <c r="M30" s="62">
        <f t="shared" si="2"/>
        <v>0.3888888888888889</v>
      </c>
      <c r="N30" s="10">
        <v>5</v>
      </c>
      <c r="O30" s="4">
        <v>12</v>
      </c>
      <c r="P30" s="12">
        <v>0</v>
      </c>
      <c r="Q30" s="62">
        <f t="shared" si="3"/>
        <v>0.29411764705882354</v>
      </c>
      <c r="R30" s="10">
        <v>12</v>
      </c>
      <c r="S30" s="4">
        <v>7</v>
      </c>
      <c r="T30" s="12">
        <v>0</v>
      </c>
      <c r="U30" s="62">
        <f t="shared" si="4"/>
        <v>0.63157894736842102</v>
      </c>
      <c r="V30" s="10">
        <v>12</v>
      </c>
      <c r="W30" s="4">
        <v>7</v>
      </c>
      <c r="X30" s="12">
        <v>0</v>
      </c>
      <c r="Y30" s="62">
        <f t="shared" si="5"/>
        <v>0.63157894736842102</v>
      </c>
      <c r="Z30" s="10">
        <v>16</v>
      </c>
      <c r="AA30" s="4">
        <v>2</v>
      </c>
      <c r="AB30" s="12">
        <v>0</v>
      </c>
      <c r="AC30" s="62">
        <f t="shared" si="6"/>
        <v>0.88888888888888884</v>
      </c>
      <c r="AD30" s="10">
        <v>18</v>
      </c>
      <c r="AE30" s="4">
        <v>0</v>
      </c>
      <c r="AF30" s="12">
        <v>0</v>
      </c>
      <c r="AG30" s="69">
        <f t="shared" si="8"/>
        <v>1</v>
      </c>
      <c r="AH30" s="8"/>
    </row>
    <row r="31" spans="1:34" s="4" customFormat="1" ht="21" customHeight="1" x14ac:dyDescent="0.25">
      <c r="A31" s="32">
        <v>28</v>
      </c>
      <c r="B31" s="10">
        <v>8</v>
      </c>
      <c r="C31" s="4">
        <v>11</v>
      </c>
      <c r="D31" s="12">
        <v>0</v>
      </c>
      <c r="E31" s="62">
        <f t="shared" si="0"/>
        <v>0.42105263157894735</v>
      </c>
      <c r="F31" s="10">
        <v>10</v>
      </c>
      <c r="G31" s="4">
        <v>9</v>
      </c>
      <c r="H31" s="12">
        <v>0</v>
      </c>
      <c r="I31" s="62">
        <f t="shared" si="1"/>
        <v>0.52631578947368418</v>
      </c>
      <c r="J31" s="10">
        <v>0</v>
      </c>
      <c r="K31" s="4">
        <v>18</v>
      </c>
      <c r="L31" s="12">
        <v>0</v>
      </c>
      <c r="M31" s="62">
        <f t="shared" si="2"/>
        <v>0</v>
      </c>
      <c r="N31" s="10">
        <v>5</v>
      </c>
      <c r="O31" s="4">
        <v>12</v>
      </c>
      <c r="P31" s="12">
        <v>0</v>
      </c>
      <c r="Q31" s="62">
        <f t="shared" si="3"/>
        <v>0.29411764705882354</v>
      </c>
      <c r="R31" s="10">
        <v>15</v>
      </c>
      <c r="S31" s="4">
        <v>4</v>
      </c>
      <c r="T31" s="12">
        <v>0</v>
      </c>
      <c r="U31" s="62">
        <f t="shared" si="4"/>
        <v>0.78947368421052633</v>
      </c>
      <c r="V31" s="10">
        <v>16</v>
      </c>
      <c r="W31" s="4">
        <v>3</v>
      </c>
      <c r="X31" s="12">
        <v>0</v>
      </c>
      <c r="Y31" s="62">
        <f t="shared" si="5"/>
        <v>0.84210526315789469</v>
      </c>
      <c r="Z31" s="10">
        <v>18</v>
      </c>
      <c r="AA31" s="4">
        <v>0</v>
      </c>
      <c r="AB31" s="12">
        <v>0</v>
      </c>
      <c r="AC31" s="62">
        <f t="shared" si="6"/>
        <v>1</v>
      </c>
      <c r="AD31" s="10">
        <v>17</v>
      </c>
      <c r="AE31" s="4">
        <v>1</v>
      </c>
      <c r="AF31" s="12">
        <v>0</v>
      </c>
      <c r="AG31" s="69">
        <f t="shared" si="8"/>
        <v>0.94444444444444442</v>
      </c>
      <c r="AH31" s="8"/>
    </row>
    <row r="32" spans="1:34" s="4" customFormat="1" ht="21" customHeight="1" x14ac:dyDescent="0.25">
      <c r="A32" s="32">
        <v>29</v>
      </c>
      <c r="B32" s="10">
        <v>7</v>
      </c>
      <c r="C32" s="4">
        <v>12</v>
      </c>
      <c r="D32" s="12">
        <v>0</v>
      </c>
      <c r="E32" s="62">
        <f t="shared" si="0"/>
        <v>0.36842105263157893</v>
      </c>
      <c r="F32" s="10">
        <v>17</v>
      </c>
      <c r="G32" s="4">
        <v>3</v>
      </c>
      <c r="H32" s="12">
        <v>0</v>
      </c>
      <c r="I32" s="62">
        <f t="shared" si="1"/>
        <v>0.85</v>
      </c>
      <c r="J32" s="10">
        <v>0</v>
      </c>
      <c r="K32" s="4">
        <v>20</v>
      </c>
      <c r="L32" s="12">
        <v>0</v>
      </c>
      <c r="M32" s="62">
        <f t="shared" si="2"/>
        <v>0</v>
      </c>
      <c r="N32" s="10">
        <v>5</v>
      </c>
      <c r="O32" s="4">
        <v>14</v>
      </c>
      <c r="P32" s="12">
        <v>0</v>
      </c>
      <c r="Q32" s="62">
        <f t="shared" si="3"/>
        <v>0.26315789473684209</v>
      </c>
      <c r="R32" s="10">
        <v>18</v>
      </c>
      <c r="S32" s="4">
        <v>3</v>
      </c>
      <c r="T32" s="12">
        <v>0</v>
      </c>
      <c r="U32" s="62">
        <f t="shared" si="4"/>
        <v>0.8571428571428571</v>
      </c>
      <c r="V32" s="10">
        <v>18</v>
      </c>
      <c r="W32" s="4">
        <v>3</v>
      </c>
      <c r="X32" s="12">
        <v>0</v>
      </c>
      <c r="Y32" s="62">
        <f t="shared" si="5"/>
        <v>0.8571428571428571</v>
      </c>
      <c r="Z32" s="10">
        <v>20</v>
      </c>
      <c r="AA32" s="4">
        <v>2</v>
      </c>
      <c r="AB32" s="12">
        <v>0</v>
      </c>
      <c r="AC32" s="62">
        <f t="shared" si="6"/>
        <v>0.90909090909090906</v>
      </c>
      <c r="AD32" s="10">
        <v>16</v>
      </c>
      <c r="AE32" s="4">
        <v>6</v>
      </c>
      <c r="AF32" s="12">
        <v>0</v>
      </c>
      <c r="AG32" s="69">
        <f t="shared" si="8"/>
        <v>0.72727272727272729</v>
      </c>
      <c r="AH32" s="8"/>
    </row>
    <row r="33" spans="1:34" s="4" customFormat="1" ht="21" customHeight="1" x14ac:dyDescent="0.25">
      <c r="A33" s="32">
        <v>30</v>
      </c>
      <c r="B33" s="10">
        <v>13</v>
      </c>
      <c r="C33" s="4">
        <v>6</v>
      </c>
      <c r="D33" s="12">
        <v>0</v>
      </c>
      <c r="E33" s="62">
        <f t="shared" si="0"/>
        <v>0.68421052631578949</v>
      </c>
      <c r="F33" s="10">
        <v>14</v>
      </c>
      <c r="G33" s="4">
        <v>5</v>
      </c>
      <c r="H33" s="12">
        <v>0</v>
      </c>
      <c r="I33" s="62">
        <f t="shared" si="1"/>
        <v>0.73684210526315785</v>
      </c>
      <c r="J33" s="10">
        <v>0</v>
      </c>
      <c r="K33" s="4">
        <v>19</v>
      </c>
      <c r="L33" s="12">
        <v>0</v>
      </c>
      <c r="M33" s="62">
        <f t="shared" si="2"/>
        <v>0</v>
      </c>
      <c r="N33" s="10">
        <v>1</v>
      </c>
      <c r="O33" s="4">
        <v>17</v>
      </c>
      <c r="P33" s="12">
        <v>1</v>
      </c>
      <c r="Q33" s="62">
        <f t="shared" si="3"/>
        <v>5.5555555555555552E-2</v>
      </c>
      <c r="R33" s="10">
        <v>18</v>
      </c>
      <c r="S33" s="4">
        <v>1</v>
      </c>
      <c r="T33" s="12">
        <v>0</v>
      </c>
      <c r="U33" s="62">
        <f t="shared" si="4"/>
        <v>0.94736842105263153</v>
      </c>
      <c r="V33" s="10">
        <v>19</v>
      </c>
      <c r="W33" s="4">
        <v>0</v>
      </c>
      <c r="X33" s="12">
        <v>0</v>
      </c>
      <c r="Y33" s="62">
        <f t="shared" si="5"/>
        <v>1</v>
      </c>
      <c r="Z33" s="10">
        <v>18</v>
      </c>
      <c r="AA33" s="4">
        <v>1</v>
      </c>
      <c r="AB33" s="12">
        <v>0</v>
      </c>
      <c r="AC33" s="62">
        <f t="shared" si="6"/>
        <v>0.94736842105263153</v>
      </c>
      <c r="AD33" s="10">
        <v>19</v>
      </c>
      <c r="AE33" s="4">
        <v>0</v>
      </c>
      <c r="AF33" s="12">
        <v>0</v>
      </c>
      <c r="AG33" s="69">
        <f t="shared" si="8"/>
        <v>1</v>
      </c>
      <c r="AH33" s="8"/>
    </row>
    <row r="34" spans="1:34" s="4" customFormat="1" ht="21" customHeight="1" x14ac:dyDescent="0.25">
      <c r="A34" s="31">
        <v>31</v>
      </c>
      <c r="B34" s="10">
        <v>9</v>
      </c>
      <c r="C34" s="4">
        <v>7</v>
      </c>
      <c r="D34" s="12">
        <v>0</v>
      </c>
      <c r="E34" s="62">
        <f t="shared" si="0"/>
        <v>0.5625</v>
      </c>
      <c r="F34" s="10">
        <v>14</v>
      </c>
      <c r="G34" s="4">
        <v>2</v>
      </c>
      <c r="H34" s="12">
        <v>0</v>
      </c>
      <c r="I34" s="62">
        <f t="shared" si="1"/>
        <v>0.875</v>
      </c>
      <c r="J34" s="10">
        <v>0</v>
      </c>
      <c r="K34" s="4">
        <v>16</v>
      </c>
      <c r="L34" s="12">
        <v>0</v>
      </c>
      <c r="M34" s="62">
        <f t="shared" si="2"/>
        <v>0</v>
      </c>
      <c r="N34" s="10">
        <v>15</v>
      </c>
      <c r="O34" s="4">
        <v>1</v>
      </c>
      <c r="P34" s="12">
        <v>0</v>
      </c>
      <c r="Q34" s="62">
        <f t="shared" si="3"/>
        <v>0.9375</v>
      </c>
      <c r="R34" s="10">
        <v>14</v>
      </c>
      <c r="S34" s="4">
        <v>2</v>
      </c>
      <c r="T34" s="12">
        <v>0</v>
      </c>
      <c r="U34" s="62">
        <f t="shared" si="4"/>
        <v>0.875</v>
      </c>
      <c r="V34" s="10">
        <v>14</v>
      </c>
      <c r="W34" s="4">
        <v>2</v>
      </c>
      <c r="X34" s="12">
        <v>0</v>
      </c>
      <c r="Y34" s="62">
        <f t="shared" si="5"/>
        <v>0.875</v>
      </c>
      <c r="Z34" s="10">
        <v>12</v>
      </c>
      <c r="AA34" s="4">
        <v>4</v>
      </c>
      <c r="AB34" s="12">
        <v>0</v>
      </c>
      <c r="AC34" s="62">
        <f t="shared" si="6"/>
        <v>0.75</v>
      </c>
      <c r="AD34" s="10">
        <v>4</v>
      </c>
      <c r="AE34" s="4">
        <v>12</v>
      </c>
      <c r="AF34" s="12">
        <v>0</v>
      </c>
      <c r="AG34" s="69">
        <f t="shared" si="8"/>
        <v>0.25</v>
      </c>
      <c r="AH34" s="8"/>
    </row>
    <row r="35" spans="1:34" s="4" customFormat="1" ht="21" customHeight="1" x14ac:dyDescent="0.25">
      <c r="A35" s="32">
        <v>32</v>
      </c>
      <c r="B35" s="10">
        <v>15</v>
      </c>
      <c r="C35" s="4">
        <v>3</v>
      </c>
      <c r="D35" s="12">
        <v>0</v>
      </c>
      <c r="E35" s="62">
        <f t="shared" si="0"/>
        <v>0.83333333333333337</v>
      </c>
      <c r="F35" s="10">
        <v>15</v>
      </c>
      <c r="G35" s="4">
        <v>3</v>
      </c>
      <c r="H35" s="12">
        <v>0</v>
      </c>
      <c r="I35" s="62">
        <f t="shared" si="1"/>
        <v>0.83333333333333337</v>
      </c>
      <c r="J35" s="10">
        <v>0</v>
      </c>
      <c r="K35" s="4">
        <v>18</v>
      </c>
      <c r="L35" s="12">
        <v>0</v>
      </c>
      <c r="M35" s="62">
        <f t="shared" si="2"/>
        <v>0</v>
      </c>
      <c r="N35" s="10">
        <v>18</v>
      </c>
      <c r="O35" s="4">
        <v>0</v>
      </c>
      <c r="P35" s="12">
        <v>0</v>
      </c>
      <c r="Q35" s="62">
        <f t="shared" si="3"/>
        <v>1</v>
      </c>
      <c r="R35" s="10">
        <v>5</v>
      </c>
      <c r="S35" s="4">
        <v>13</v>
      </c>
      <c r="T35" s="12">
        <v>0</v>
      </c>
      <c r="U35" s="62">
        <f t="shared" si="4"/>
        <v>0.27777777777777779</v>
      </c>
      <c r="V35" s="10">
        <v>11</v>
      </c>
      <c r="W35" s="4">
        <v>7</v>
      </c>
      <c r="X35" s="12">
        <v>0</v>
      </c>
      <c r="Y35" s="62">
        <f t="shared" si="5"/>
        <v>0.61111111111111116</v>
      </c>
      <c r="Z35" s="10">
        <v>10</v>
      </c>
      <c r="AA35" s="4">
        <v>5</v>
      </c>
      <c r="AB35" s="12">
        <v>1</v>
      </c>
      <c r="AC35" s="62">
        <f t="shared" si="6"/>
        <v>0.66666666666666663</v>
      </c>
      <c r="AD35" s="10">
        <v>11</v>
      </c>
      <c r="AE35" s="4">
        <v>7</v>
      </c>
      <c r="AF35" s="12">
        <v>0</v>
      </c>
      <c r="AG35" s="69">
        <f t="shared" si="8"/>
        <v>0.61111111111111116</v>
      </c>
      <c r="AH35" s="8"/>
    </row>
    <row r="36" spans="1:34" s="4" customFormat="1" ht="21" customHeight="1" x14ac:dyDescent="0.25">
      <c r="A36" s="32">
        <v>33</v>
      </c>
      <c r="B36" s="10">
        <v>5</v>
      </c>
      <c r="C36" s="4">
        <v>15</v>
      </c>
      <c r="D36" s="12">
        <v>0</v>
      </c>
      <c r="E36" s="62">
        <f t="shared" si="0"/>
        <v>0.25</v>
      </c>
      <c r="F36" s="10">
        <v>12</v>
      </c>
      <c r="G36" s="4">
        <v>8</v>
      </c>
      <c r="H36" s="12">
        <v>0</v>
      </c>
      <c r="I36" s="62">
        <f t="shared" si="1"/>
        <v>0.6</v>
      </c>
      <c r="J36" s="10">
        <v>0</v>
      </c>
      <c r="K36" s="4">
        <v>20</v>
      </c>
      <c r="L36" s="12">
        <v>0</v>
      </c>
      <c r="M36" s="62">
        <f t="shared" si="2"/>
        <v>0</v>
      </c>
      <c r="N36" s="10">
        <v>4</v>
      </c>
      <c r="O36" s="4">
        <v>16</v>
      </c>
      <c r="P36" s="12">
        <v>0</v>
      </c>
      <c r="Q36" s="62">
        <f t="shared" si="3"/>
        <v>0.2</v>
      </c>
      <c r="R36" s="10">
        <v>18</v>
      </c>
      <c r="S36" s="4">
        <v>3</v>
      </c>
      <c r="T36" s="12">
        <v>0</v>
      </c>
      <c r="U36" s="62">
        <f t="shared" si="4"/>
        <v>0.8571428571428571</v>
      </c>
      <c r="V36" s="10">
        <v>19</v>
      </c>
      <c r="W36" s="4">
        <v>2</v>
      </c>
      <c r="X36" s="12">
        <v>0</v>
      </c>
      <c r="Y36" s="62">
        <f t="shared" si="5"/>
        <v>0.90476190476190477</v>
      </c>
      <c r="Z36" s="10">
        <v>19</v>
      </c>
      <c r="AA36" s="4">
        <v>3</v>
      </c>
      <c r="AB36" s="12">
        <v>0</v>
      </c>
      <c r="AC36" s="62">
        <f t="shared" si="6"/>
        <v>0.86363636363636365</v>
      </c>
      <c r="AD36" s="10">
        <v>15</v>
      </c>
      <c r="AE36" s="4">
        <v>5</v>
      </c>
      <c r="AF36" s="12">
        <v>0</v>
      </c>
      <c r="AG36" s="69">
        <f t="shared" si="8"/>
        <v>0.75</v>
      </c>
      <c r="AH36" s="8"/>
    </row>
    <row r="37" spans="1:34" s="4" customFormat="1" ht="21" customHeight="1" x14ac:dyDescent="0.25">
      <c r="A37" s="32">
        <v>34</v>
      </c>
      <c r="B37" s="10">
        <v>18</v>
      </c>
      <c r="C37" s="4">
        <v>7</v>
      </c>
      <c r="D37" s="12">
        <v>0</v>
      </c>
      <c r="E37" s="62">
        <f t="shared" si="0"/>
        <v>0.72</v>
      </c>
      <c r="F37" s="10">
        <v>20</v>
      </c>
      <c r="G37" s="4">
        <v>5</v>
      </c>
      <c r="H37" s="12">
        <v>0</v>
      </c>
      <c r="I37" s="62">
        <f t="shared" si="1"/>
        <v>0.8</v>
      </c>
      <c r="J37" s="10">
        <v>0</v>
      </c>
      <c r="K37" s="4">
        <v>23</v>
      </c>
      <c r="L37" s="12">
        <v>0</v>
      </c>
      <c r="M37" s="62">
        <f t="shared" si="2"/>
        <v>0</v>
      </c>
      <c r="N37" s="10">
        <v>13</v>
      </c>
      <c r="O37" s="4">
        <v>10</v>
      </c>
      <c r="P37" s="12">
        <v>0</v>
      </c>
      <c r="Q37" s="62">
        <f t="shared" si="3"/>
        <v>0.56521739130434778</v>
      </c>
      <c r="R37" s="10">
        <v>13</v>
      </c>
      <c r="S37" s="4">
        <v>10</v>
      </c>
      <c r="T37" s="12">
        <v>0</v>
      </c>
      <c r="U37" s="62">
        <f t="shared" si="4"/>
        <v>0.56521739130434778</v>
      </c>
      <c r="V37" s="10">
        <v>18</v>
      </c>
      <c r="W37" s="4">
        <v>4</v>
      </c>
      <c r="X37" s="12">
        <v>0</v>
      </c>
      <c r="Y37" s="62">
        <f t="shared" si="5"/>
        <v>0.81818181818181823</v>
      </c>
      <c r="Z37" s="10">
        <v>10</v>
      </c>
      <c r="AA37" s="4">
        <v>13</v>
      </c>
      <c r="AB37" s="12">
        <v>0</v>
      </c>
      <c r="AC37" s="62">
        <f t="shared" si="6"/>
        <v>0.43478260869565216</v>
      </c>
      <c r="AD37" s="10">
        <v>13</v>
      </c>
      <c r="AE37" s="4">
        <v>10</v>
      </c>
      <c r="AF37" s="12">
        <v>0</v>
      </c>
      <c r="AG37" s="69">
        <f t="shared" si="8"/>
        <v>0.56521739130434778</v>
      </c>
      <c r="AH37" s="8"/>
    </row>
    <row r="38" spans="1:34" s="4" customFormat="1" ht="21" customHeight="1" x14ac:dyDescent="0.25">
      <c r="A38" s="32">
        <v>35</v>
      </c>
      <c r="B38" s="10">
        <v>13</v>
      </c>
      <c r="C38" s="4">
        <v>11</v>
      </c>
      <c r="D38" s="12">
        <v>0</v>
      </c>
      <c r="E38" s="62">
        <f t="shared" si="0"/>
        <v>0.54166666666666663</v>
      </c>
      <c r="F38" s="10">
        <v>19</v>
      </c>
      <c r="G38" s="4">
        <v>3</v>
      </c>
      <c r="H38" s="12">
        <v>0</v>
      </c>
      <c r="I38" s="62">
        <f t="shared" si="1"/>
        <v>0.86363636363636365</v>
      </c>
      <c r="J38" s="10">
        <v>0</v>
      </c>
      <c r="K38" s="4">
        <v>23</v>
      </c>
      <c r="L38" s="12">
        <v>0</v>
      </c>
      <c r="M38" s="62">
        <f t="shared" si="2"/>
        <v>0</v>
      </c>
      <c r="N38" s="10">
        <v>19</v>
      </c>
      <c r="O38" s="4">
        <v>4</v>
      </c>
      <c r="P38" s="12">
        <v>0</v>
      </c>
      <c r="Q38" s="62">
        <f t="shared" si="3"/>
        <v>0.82608695652173914</v>
      </c>
      <c r="R38" s="10">
        <v>22</v>
      </c>
      <c r="S38" s="4">
        <v>1</v>
      </c>
      <c r="T38" s="12">
        <v>0</v>
      </c>
      <c r="U38" s="62">
        <f t="shared" si="4"/>
        <v>0.95652173913043481</v>
      </c>
      <c r="V38" s="10">
        <v>18</v>
      </c>
      <c r="W38" s="4">
        <v>3</v>
      </c>
      <c r="X38" s="12">
        <v>0</v>
      </c>
      <c r="Y38" s="62">
        <f t="shared" si="5"/>
        <v>0.8571428571428571</v>
      </c>
      <c r="Z38" s="10">
        <v>23</v>
      </c>
      <c r="AA38" s="4">
        <v>0</v>
      </c>
      <c r="AB38" s="12">
        <v>0</v>
      </c>
      <c r="AC38" s="62">
        <f t="shared" si="6"/>
        <v>1</v>
      </c>
      <c r="AD38" s="10">
        <v>8</v>
      </c>
      <c r="AE38" s="4">
        <v>15</v>
      </c>
      <c r="AF38" s="12">
        <v>0</v>
      </c>
      <c r="AG38" s="69">
        <f t="shared" si="8"/>
        <v>0.34782608695652173</v>
      </c>
      <c r="AH38" s="8"/>
    </row>
    <row r="39" spans="1:34" s="4" customFormat="1" ht="21" customHeight="1" x14ac:dyDescent="0.25">
      <c r="A39" s="32">
        <v>36</v>
      </c>
      <c r="B39" s="10">
        <v>10</v>
      </c>
      <c r="C39" s="4">
        <v>11</v>
      </c>
      <c r="D39" s="12">
        <v>0</v>
      </c>
      <c r="E39" s="62">
        <f t="shared" si="0"/>
        <v>0.47619047619047616</v>
      </c>
      <c r="F39" s="10">
        <v>19</v>
      </c>
      <c r="G39" s="4">
        <v>3</v>
      </c>
      <c r="H39" s="12">
        <v>0</v>
      </c>
      <c r="I39" s="62">
        <f t="shared" si="1"/>
        <v>0.86363636363636365</v>
      </c>
      <c r="J39" s="10">
        <v>0</v>
      </c>
      <c r="K39" s="4">
        <v>22</v>
      </c>
      <c r="L39" s="12">
        <v>0</v>
      </c>
      <c r="M39" s="62">
        <f t="shared" si="2"/>
        <v>0</v>
      </c>
      <c r="N39" s="10">
        <v>20</v>
      </c>
      <c r="O39" s="4">
        <v>2</v>
      </c>
      <c r="P39" s="12">
        <v>0</v>
      </c>
      <c r="Q39" s="62">
        <f t="shared" si="3"/>
        <v>0.90909090909090906</v>
      </c>
      <c r="R39" s="10">
        <v>22</v>
      </c>
      <c r="S39" s="4">
        <v>0</v>
      </c>
      <c r="T39" s="12">
        <v>0</v>
      </c>
      <c r="U39" s="62">
        <f t="shared" si="4"/>
        <v>1</v>
      </c>
      <c r="V39" s="10">
        <v>21</v>
      </c>
      <c r="W39" s="4">
        <v>1</v>
      </c>
      <c r="X39" s="12">
        <v>0</v>
      </c>
      <c r="Y39" s="62">
        <f t="shared" si="5"/>
        <v>0.95454545454545459</v>
      </c>
      <c r="Z39" s="10">
        <v>19</v>
      </c>
      <c r="AA39" s="4">
        <v>3</v>
      </c>
      <c r="AB39" s="12">
        <v>0</v>
      </c>
      <c r="AC39" s="62">
        <f t="shared" si="6"/>
        <v>0.86363636363636365</v>
      </c>
      <c r="AD39" s="10">
        <v>16</v>
      </c>
      <c r="AE39" s="4">
        <v>5</v>
      </c>
      <c r="AF39" s="12">
        <v>0</v>
      </c>
      <c r="AG39" s="69">
        <f t="shared" si="8"/>
        <v>0.76190476190476186</v>
      </c>
      <c r="AH39" s="8"/>
    </row>
    <row r="40" spans="1:34" s="4" customFormat="1" ht="21" customHeight="1" x14ac:dyDescent="0.25">
      <c r="A40" s="31">
        <v>37</v>
      </c>
      <c r="B40" s="10"/>
      <c r="D40" s="12"/>
      <c r="E40" s="63"/>
      <c r="F40" s="10"/>
      <c r="H40" s="12"/>
      <c r="I40" s="63"/>
      <c r="J40" s="10"/>
      <c r="L40" s="12"/>
      <c r="M40" s="63"/>
      <c r="N40" s="10"/>
      <c r="P40" s="12"/>
      <c r="Q40" s="63"/>
      <c r="R40" s="10"/>
      <c r="T40" s="12"/>
      <c r="U40" s="63"/>
      <c r="V40" s="10"/>
      <c r="X40" s="12"/>
      <c r="Y40" s="63"/>
      <c r="Z40" s="10"/>
      <c r="AB40" s="12"/>
      <c r="AC40" s="63"/>
      <c r="AD40" s="10"/>
      <c r="AF40" s="12"/>
      <c r="AG40" s="70"/>
      <c r="AH40" s="8"/>
    </row>
    <row r="41" spans="1:34" s="4" customFormat="1" ht="21" customHeight="1" x14ac:dyDescent="0.25">
      <c r="A41" s="32">
        <v>38</v>
      </c>
      <c r="B41" s="10"/>
      <c r="D41" s="12"/>
      <c r="E41" s="63"/>
      <c r="F41" s="10"/>
      <c r="H41" s="12"/>
      <c r="I41" s="63"/>
      <c r="J41" s="10"/>
      <c r="L41" s="12"/>
      <c r="M41" s="63"/>
      <c r="N41" s="10"/>
      <c r="P41" s="12"/>
      <c r="Q41" s="63"/>
      <c r="R41" s="10"/>
      <c r="T41" s="12"/>
      <c r="U41" s="63"/>
      <c r="V41" s="10"/>
      <c r="X41" s="12"/>
      <c r="Y41" s="63"/>
      <c r="Z41" s="10"/>
      <c r="AB41" s="12"/>
      <c r="AC41" s="63"/>
      <c r="AD41" s="10"/>
      <c r="AF41" s="12"/>
      <c r="AG41" s="70"/>
      <c r="AH41" s="8"/>
    </row>
    <row r="42" spans="1:34" s="4" customFormat="1" ht="21" customHeight="1" x14ac:dyDescent="0.25">
      <c r="A42" s="32">
        <v>39</v>
      </c>
      <c r="B42" s="10"/>
      <c r="D42" s="12"/>
      <c r="E42" s="63"/>
      <c r="F42" s="10"/>
      <c r="H42" s="12"/>
      <c r="I42" s="63"/>
      <c r="J42" s="10"/>
      <c r="L42" s="12"/>
      <c r="M42" s="63"/>
      <c r="N42" s="10"/>
      <c r="P42" s="12"/>
      <c r="Q42" s="63"/>
      <c r="R42" s="10"/>
      <c r="T42" s="12"/>
      <c r="U42" s="63"/>
      <c r="V42" s="10"/>
      <c r="X42" s="12"/>
      <c r="Y42" s="63"/>
      <c r="Z42" s="10"/>
      <c r="AB42" s="12"/>
      <c r="AC42" s="63"/>
      <c r="AD42" s="10"/>
      <c r="AF42" s="12"/>
      <c r="AG42" s="70"/>
      <c r="AH42" s="8"/>
    </row>
    <row r="43" spans="1:34" s="4" customFormat="1" ht="21" customHeight="1" x14ac:dyDescent="0.25">
      <c r="A43" s="32">
        <v>40</v>
      </c>
      <c r="B43" s="10"/>
      <c r="D43" s="12"/>
      <c r="E43" s="63"/>
      <c r="F43" s="10"/>
      <c r="H43" s="12"/>
      <c r="I43" s="63"/>
      <c r="J43" s="10"/>
      <c r="L43" s="12"/>
      <c r="M43" s="63"/>
      <c r="N43" s="10"/>
      <c r="P43" s="12"/>
      <c r="Q43" s="63"/>
      <c r="R43" s="10"/>
      <c r="T43" s="12"/>
      <c r="U43" s="63"/>
      <c r="V43" s="10"/>
      <c r="X43" s="12"/>
      <c r="Y43" s="63"/>
      <c r="Z43" s="10"/>
      <c r="AB43" s="12"/>
      <c r="AC43" s="63"/>
      <c r="AD43" s="10"/>
      <c r="AF43" s="12"/>
      <c r="AG43" s="70"/>
      <c r="AH43" s="8"/>
    </row>
    <row r="44" spans="1:34" s="4" customFormat="1" ht="21" customHeight="1" x14ac:dyDescent="0.25">
      <c r="A44" s="32">
        <v>41</v>
      </c>
      <c r="B44" s="10"/>
      <c r="D44" s="12"/>
      <c r="E44" s="63"/>
      <c r="F44" s="10"/>
      <c r="H44" s="12"/>
      <c r="I44" s="63"/>
      <c r="J44" s="10"/>
      <c r="L44" s="12"/>
      <c r="M44" s="63"/>
      <c r="N44" s="10"/>
      <c r="P44" s="12"/>
      <c r="Q44" s="63"/>
      <c r="R44" s="10"/>
      <c r="T44" s="12"/>
      <c r="U44" s="63"/>
      <c r="V44" s="10"/>
      <c r="X44" s="12"/>
      <c r="Y44" s="63"/>
      <c r="Z44" s="10"/>
      <c r="AB44" s="12"/>
      <c r="AC44" s="63"/>
      <c r="AD44" s="10"/>
      <c r="AF44" s="12"/>
      <c r="AG44" s="70"/>
      <c r="AH44" s="8"/>
    </row>
    <row r="45" spans="1:34" s="4" customFormat="1" ht="21" customHeight="1" x14ac:dyDescent="0.25">
      <c r="A45" s="32">
        <v>42</v>
      </c>
      <c r="B45" s="10"/>
      <c r="D45" s="12"/>
      <c r="E45" s="63"/>
      <c r="F45" s="10"/>
      <c r="H45" s="12"/>
      <c r="I45" s="63"/>
      <c r="J45" s="10"/>
      <c r="L45" s="12"/>
      <c r="M45" s="63"/>
      <c r="N45" s="10"/>
      <c r="P45" s="12"/>
      <c r="Q45" s="63"/>
      <c r="R45" s="10"/>
      <c r="T45" s="12"/>
      <c r="U45" s="63"/>
      <c r="V45" s="10"/>
      <c r="X45" s="12"/>
      <c r="Y45" s="63"/>
      <c r="Z45" s="10"/>
      <c r="AB45" s="12"/>
      <c r="AC45" s="63"/>
      <c r="AD45" s="10"/>
      <c r="AF45" s="12"/>
      <c r="AG45" s="70"/>
      <c r="AH45" s="8"/>
    </row>
    <row r="46" spans="1:34" s="4" customFormat="1" ht="21" customHeight="1" x14ac:dyDescent="0.25">
      <c r="A46" s="31">
        <v>43</v>
      </c>
      <c r="B46" s="10"/>
      <c r="D46" s="12"/>
      <c r="E46" s="63"/>
      <c r="F46" s="10"/>
      <c r="H46" s="12"/>
      <c r="I46" s="63"/>
      <c r="J46" s="10"/>
      <c r="L46" s="12"/>
      <c r="M46" s="63"/>
      <c r="N46" s="10"/>
      <c r="P46" s="12"/>
      <c r="Q46" s="63"/>
      <c r="R46" s="10"/>
      <c r="T46" s="12"/>
      <c r="U46" s="63"/>
      <c r="V46" s="10"/>
      <c r="X46" s="12"/>
      <c r="Y46" s="63"/>
      <c r="Z46" s="10"/>
      <c r="AB46" s="12"/>
      <c r="AC46" s="63"/>
      <c r="AD46" s="10"/>
      <c r="AF46" s="12"/>
      <c r="AG46" s="70"/>
      <c r="AH46" s="8"/>
    </row>
    <row r="47" spans="1:34" s="4" customFormat="1" ht="21" customHeight="1" x14ac:dyDescent="0.25">
      <c r="A47" s="32">
        <v>44</v>
      </c>
      <c r="B47" s="10"/>
      <c r="D47" s="12"/>
      <c r="E47" s="63"/>
      <c r="F47" s="10"/>
      <c r="H47" s="12"/>
      <c r="I47" s="63"/>
      <c r="J47" s="10"/>
      <c r="L47" s="12"/>
      <c r="M47" s="63"/>
      <c r="N47" s="10"/>
      <c r="P47" s="12"/>
      <c r="Q47" s="63"/>
      <c r="R47" s="10"/>
      <c r="T47" s="12"/>
      <c r="U47" s="63"/>
      <c r="V47" s="10"/>
      <c r="X47" s="12"/>
      <c r="Y47" s="63"/>
      <c r="Z47" s="10"/>
      <c r="AB47" s="12"/>
      <c r="AC47" s="63"/>
      <c r="AD47" s="10"/>
      <c r="AF47" s="12"/>
      <c r="AG47" s="70"/>
      <c r="AH47" s="8"/>
    </row>
    <row r="48" spans="1:34" s="4" customFormat="1" ht="21" customHeight="1" x14ac:dyDescent="0.25">
      <c r="A48" s="32">
        <v>45</v>
      </c>
      <c r="B48" s="10"/>
      <c r="D48" s="12"/>
      <c r="E48" s="63"/>
      <c r="F48" s="10"/>
      <c r="H48" s="12"/>
      <c r="I48" s="63"/>
      <c r="J48" s="10"/>
      <c r="L48" s="12"/>
      <c r="M48" s="63"/>
      <c r="N48" s="10"/>
      <c r="P48" s="12"/>
      <c r="Q48" s="63"/>
      <c r="R48" s="10"/>
      <c r="T48" s="12"/>
      <c r="U48" s="63"/>
      <c r="V48" s="10"/>
      <c r="X48" s="12"/>
      <c r="Y48" s="63"/>
      <c r="Z48" s="10"/>
      <c r="AB48" s="12"/>
      <c r="AC48" s="63"/>
      <c r="AD48" s="10"/>
      <c r="AF48" s="12"/>
      <c r="AG48" s="70"/>
      <c r="AH48" s="8"/>
    </row>
    <row r="49" spans="1:34" s="4" customFormat="1" ht="21" customHeight="1" x14ac:dyDescent="0.25">
      <c r="A49" s="32">
        <v>46</v>
      </c>
      <c r="B49" s="10"/>
      <c r="D49" s="12"/>
      <c r="E49" s="63"/>
      <c r="F49" s="10"/>
      <c r="H49" s="12"/>
      <c r="I49" s="63"/>
      <c r="J49" s="10"/>
      <c r="L49" s="12"/>
      <c r="M49" s="63"/>
      <c r="N49" s="10"/>
      <c r="P49" s="12"/>
      <c r="Q49" s="63"/>
      <c r="R49" s="10"/>
      <c r="T49" s="12"/>
      <c r="U49" s="63"/>
      <c r="V49" s="10"/>
      <c r="X49" s="12"/>
      <c r="Y49" s="63"/>
      <c r="Z49" s="10"/>
      <c r="AB49" s="12"/>
      <c r="AC49" s="63"/>
      <c r="AD49" s="10"/>
      <c r="AF49" s="12"/>
      <c r="AG49" s="70"/>
      <c r="AH49" s="8"/>
    </row>
    <row r="50" spans="1:34" s="4" customFormat="1" ht="21" customHeight="1" x14ac:dyDescent="0.25">
      <c r="A50" s="32">
        <v>47</v>
      </c>
      <c r="B50" s="10"/>
      <c r="D50" s="12"/>
      <c r="E50" s="63"/>
      <c r="F50" s="10"/>
      <c r="H50" s="12"/>
      <c r="I50" s="63"/>
      <c r="J50" s="10"/>
      <c r="L50" s="12"/>
      <c r="M50" s="63"/>
      <c r="N50" s="10"/>
      <c r="P50" s="12"/>
      <c r="Q50" s="63"/>
      <c r="R50" s="10"/>
      <c r="T50" s="12"/>
      <c r="U50" s="63"/>
      <c r="V50" s="10"/>
      <c r="X50" s="12"/>
      <c r="Y50" s="63"/>
      <c r="Z50" s="10"/>
      <c r="AB50" s="12"/>
      <c r="AC50" s="63"/>
      <c r="AD50" s="10"/>
      <c r="AF50" s="12"/>
      <c r="AG50" s="70"/>
      <c r="AH50" s="8"/>
    </row>
    <row r="51" spans="1:34" s="4" customFormat="1" ht="21" customHeight="1" x14ac:dyDescent="0.25">
      <c r="A51" s="32">
        <v>48</v>
      </c>
      <c r="B51" s="10"/>
      <c r="D51" s="12"/>
      <c r="E51" s="63"/>
      <c r="F51" s="10"/>
      <c r="H51" s="12"/>
      <c r="I51" s="63"/>
      <c r="J51" s="10"/>
      <c r="L51" s="12"/>
      <c r="M51" s="63"/>
      <c r="N51" s="10"/>
      <c r="P51" s="12"/>
      <c r="Q51" s="63"/>
      <c r="R51" s="10"/>
      <c r="T51" s="12"/>
      <c r="U51" s="63"/>
      <c r="V51" s="10"/>
      <c r="X51" s="12"/>
      <c r="Y51" s="63"/>
      <c r="Z51" s="10"/>
      <c r="AB51" s="12"/>
      <c r="AC51" s="63"/>
      <c r="AD51" s="10"/>
      <c r="AF51" s="12"/>
      <c r="AG51" s="70"/>
      <c r="AH51" s="8"/>
    </row>
    <row r="52" spans="1:34" s="4" customFormat="1" ht="21" customHeight="1" x14ac:dyDescent="0.25">
      <c r="A52" s="31">
        <v>49</v>
      </c>
      <c r="B52" s="10"/>
      <c r="D52" s="12"/>
      <c r="E52" s="63"/>
      <c r="F52" s="10"/>
      <c r="H52" s="12"/>
      <c r="I52" s="63"/>
      <c r="J52" s="10"/>
      <c r="L52" s="12"/>
      <c r="M52" s="63"/>
      <c r="N52" s="10"/>
      <c r="P52" s="12"/>
      <c r="Q52" s="63"/>
      <c r="R52" s="10"/>
      <c r="T52" s="12"/>
      <c r="U52" s="63"/>
      <c r="V52" s="10"/>
      <c r="X52" s="12"/>
      <c r="Y52" s="63"/>
      <c r="Z52" s="10"/>
      <c r="AB52" s="12"/>
      <c r="AC52" s="63"/>
      <c r="AD52" s="10"/>
      <c r="AF52" s="12"/>
      <c r="AG52" s="70"/>
      <c r="AH52" s="8"/>
    </row>
    <row r="53" spans="1:34" s="4" customFormat="1" ht="21" customHeight="1" x14ac:dyDescent="0.25">
      <c r="A53" s="32">
        <v>50</v>
      </c>
      <c r="B53" s="10"/>
      <c r="D53" s="12"/>
      <c r="E53" s="63"/>
      <c r="F53" s="10"/>
      <c r="H53" s="12"/>
      <c r="I53" s="63"/>
      <c r="J53" s="10"/>
      <c r="L53" s="12"/>
      <c r="M53" s="63"/>
      <c r="N53" s="10"/>
      <c r="P53" s="12"/>
      <c r="Q53" s="63"/>
      <c r="R53" s="10"/>
      <c r="T53" s="12"/>
      <c r="U53" s="63"/>
      <c r="V53" s="10"/>
      <c r="X53" s="12"/>
      <c r="Y53" s="63"/>
      <c r="Z53" s="10"/>
      <c r="AB53" s="12"/>
      <c r="AC53" s="63"/>
      <c r="AD53" s="10"/>
      <c r="AF53" s="12"/>
      <c r="AG53" s="70"/>
      <c r="AH53" s="8"/>
    </row>
    <row r="54" spans="1:34" s="4" customFormat="1" ht="21" customHeight="1" x14ac:dyDescent="0.25">
      <c r="A54" s="32">
        <v>51</v>
      </c>
      <c r="B54" s="10"/>
      <c r="D54" s="12"/>
      <c r="E54" s="63"/>
      <c r="F54" s="10"/>
      <c r="H54" s="12"/>
      <c r="I54" s="63"/>
      <c r="J54" s="10"/>
      <c r="L54" s="12"/>
      <c r="M54" s="63"/>
      <c r="N54" s="10"/>
      <c r="P54" s="12"/>
      <c r="Q54" s="63"/>
      <c r="R54" s="10"/>
      <c r="T54" s="12"/>
      <c r="U54" s="63"/>
      <c r="V54" s="10"/>
      <c r="X54" s="12"/>
      <c r="Y54" s="63"/>
      <c r="Z54" s="10"/>
      <c r="AB54" s="12"/>
      <c r="AC54" s="63"/>
      <c r="AD54" s="10"/>
      <c r="AF54" s="12"/>
      <c r="AG54" s="70"/>
      <c r="AH54" s="8"/>
    </row>
    <row r="55" spans="1:34" s="4" customFormat="1" ht="21" customHeight="1" x14ac:dyDescent="0.25">
      <c r="A55" s="32">
        <v>52</v>
      </c>
      <c r="B55" s="10"/>
      <c r="D55" s="12"/>
      <c r="E55" s="63"/>
      <c r="F55" s="10"/>
      <c r="H55" s="12"/>
      <c r="I55" s="63"/>
      <c r="J55" s="10"/>
      <c r="L55" s="12"/>
      <c r="M55" s="63"/>
      <c r="N55" s="10"/>
      <c r="P55" s="12"/>
      <c r="Q55" s="63"/>
      <c r="R55" s="10"/>
      <c r="T55" s="12"/>
      <c r="U55" s="63"/>
      <c r="V55" s="10"/>
      <c r="X55" s="12"/>
      <c r="Y55" s="63"/>
      <c r="Z55" s="10"/>
      <c r="AB55" s="12"/>
      <c r="AC55" s="63"/>
      <c r="AD55" s="10"/>
      <c r="AF55" s="12"/>
      <c r="AG55" s="70"/>
      <c r="AH55" s="8"/>
    </row>
    <row r="56" spans="1:34" s="4" customFormat="1" ht="21" customHeight="1" x14ac:dyDescent="0.25">
      <c r="A56" s="32">
        <v>53</v>
      </c>
      <c r="B56" s="10"/>
      <c r="D56" s="12"/>
      <c r="E56" s="63"/>
      <c r="F56" s="10"/>
      <c r="H56" s="12"/>
      <c r="I56" s="63"/>
      <c r="J56" s="10"/>
      <c r="L56" s="12"/>
      <c r="M56" s="63"/>
      <c r="N56" s="10"/>
      <c r="P56" s="12"/>
      <c r="Q56" s="63"/>
      <c r="R56" s="10"/>
      <c r="T56" s="12"/>
      <c r="U56" s="63"/>
      <c r="V56" s="10"/>
      <c r="X56" s="12"/>
      <c r="Y56" s="63"/>
      <c r="Z56" s="10"/>
      <c r="AB56" s="12"/>
      <c r="AC56" s="63"/>
      <c r="AD56" s="10"/>
      <c r="AF56" s="12"/>
      <c r="AG56" s="70"/>
      <c r="AH56" s="8"/>
    </row>
    <row r="57" spans="1:34" s="4" customFormat="1" ht="21" customHeight="1" x14ac:dyDescent="0.25">
      <c r="A57" s="32">
        <v>54</v>
      </c>
      <c r="B57" s="10"/>
      <c r="D57" s="12"/>
      <c r="E57" s="63"/>
      <c r="F57" s="10"/>
      <c r="H57" s="12"/>
      <c r="I57" s="63"/>
      <c r="J57" s="10"/>
      <c r="L57" s="12"/>
      <c r="M57" s="63"/>
      <c r="N57" s="10"/>
      <c r="P57" s="12"/>
      <c r="Q57" s="63"/>
      <c r="R57" s="10"/>
      <c r="T57" s="12"/>
      <c r="U57" s="63"/>
      <c r="V57" s="10"/>
      <c r="X57" s="12"/>
      <c r="Y57" s="63"/>
      <c r="Z57" s="10"/>
      <c r="AB57" s="12"/>
      <c r="AC57" s="63"/>
      <c r="AD57" s="10"/>
      <c r="AF57" s="12"/>
      <c r="AG57" s="70"/>
      <c r="AH57" s="8"/>
    </row>
    <row r="58" spans="1:34" s="4" customFormat="1" ht="21" customHeight="1" x14ac:dyDescent="0.25">
      <c r="A58" s="31">
        <v>55</v>
      </c>
      <c r="B58" s="10"/>
      <c r="D58" s="12"/>
      <c r="E58" s="63"/>
      <c r="F58" s="10"/>
      <c r="H58" s="12"/>
      <c r="I58" s="63"/>
      <c r="J58" s="10"/>
      <c r="L58" s="12"/>
      <c r="M58" s="63"/>
      <c r="N58" s="10"/>
      <c r="P58" s="12"/>
      <c r="Q58" s="63"/>
      <c r="R58" s="10"/>
      <c r="T58" s="12"/>
      <c r="U58" s="63"/>
      <c r="V58" s="10"/>
      <c r="X58" s="12"/>
      <c r="Y58" s="63"/>
      <c r="Z58" s="10"/>
      <c r="AB58" s="12"/>
      <c r="AC58" s="63"/>
      <c r="AD58" s="10"/>
      <c r="AF58" s="12"/>
      <c r="AG58" s="70"/>
      <c r="AH58" s="8"/>
    </row>
    <row r="59" spans="1:34" s="4" customFormat="1" ht="21" customHeight="1" x14ac:dyDescent="0.25">
      <c r="A59" s="32">
        <v>56</v>
      </c>
      <c r="B59" s="10"/>
      <c r="D59" s="12"/>
      <c r="E59" s="63"/>
      <c r="F59" s="10"/>
      <c r="H59" s="12"/>
      <c r="I59" s="63"/>
      <c r="J59" s="10"/>
      <c r="L59" s="12"/>
      <c r="M59" s="63"/>
      <c r="N59" s="10"/>
      <c r="P59" s="12"/>
      <c r="Q59" s="63"/>
      <c r="R59" s="10"/>
      <c r="T59" s="12"/>
      <c r="U59" s="63"/>
      <c r="V59" s="10"/>
      <c r="X59" s="12"/>
      <c r="Y59" s="63"/>
      <c r="Z59" s="10"/>
      <c r="AB59" s="12"/>
      <c r="AC59" s="63"/>
      <c r="AD59" s="10"/>
      <c r="AF59" s="12"/>
      <c r="AG59" s="70"/>
      <c r="AH59" s="8"/>
    </row>
    <row r="60" spans="1:34" s="4" customFormat="1" ht="21" customHeight="1" x14ac:dyDescent="0.25">
      <c r="A60" s="32">
        <v>57</v>
      </c>
      <c r="B60" s="10"/>
      <c r="D60" s="12"/>
      <c r="E60" s="63"/>
      <c r="F60" s="10"/>
      <c r="H60" s="12"/>
      <c r="I60" s="63"/>
      <c r="J60" s="10"/>
      <c r="L60" s="12"/>
      <c r="M60" s="63"/>
      <c r="N60" s="10"/>
      <c r="P60" s="12"/>
      <c r="Q60" s="63"/>
      <c r="R60" s="10"/>
      <c r="T60" s="12"/>
      <c r="U60" s="63"/>
      <c r="V60" s="10"/>
      <c r="X60" s="12"/>
      <c r="Y60" s="63"/>
      <c r="Z60" s="10"/>
      <c r="AB60" s="12"/>
      <c r="AC60" s="63"/>
      <c r="AD60" s="10"/>
      <c r="AF60" s="12"/>
      <c r="AG60" s="70"/>
      <c r="AH60" s="8"/>
    </row>
    <row r="61" spans="1:34" s="4" customFormat="1" ht="21" customHeight="1" x14ac:dyDescent="0.25">
      <c r="A61" s="32">
        <v>58</v>
      </c>
      <c r="B61" s="10"/>
      <c r="D61" s="12"/>
      <c r="E61" s="63"/>
      <c r="F61" s="10"/>
      <c r="H61" s="12"/>
      <c r="I61" s="63"/>
      <c r="J61" s="10"/>
      <c r="L61" s="12"/>
      <c r="M61" s="63"/>
      <c r="N61" s="10"/>
      <c r="P61" s="12"/>
      <c r="Q61" s="63"/>
      <c r="R61" s="10"/>
      <c r="T61" s="12"/>
      <c r="U61" s="63"/>
      <c r="V61" s="10"/>
      <c r="X61" s="12"/>
      <c r="Y61" s="63"/>
      <c r="Z61" s="10"/>
      <c r="AB61" s="12"/>
      <c r="AC61" s="63"/>
      <c r="AD61" s="10"/>
      <c r="AF61" s="12"/>
      <c r="AG61" s="70"/>
      <c r="AH61" s="8"/>
    </row>
    <row r="62" spans="1:34" s="4" customFormat="1" ht="21" customHeight="1" x14ac:dyDescent="0.25">
      <c r="A62" s="32">
        <v>59</v>
      </c>
      <c r="B62" s="10"/>
      <c r="D62" s="12"/>
      <c r="E62" s="63"/>
      <c r="F62" s="10"/>
      <c r="H62" s="12"/>
      <c r="I62" s="63"/>
      <c r="J62" s="10"/>
      <c r="L62" s="12"/>
      <c r="M62" s="63"/>
      <c r="N62" s="10"/>
      <c r="P62" s="12"/>
      <c r="Q62" s="63"/>
      <c r="R62" s="10"/>
      <c r="T62" s="12"/>
      <c r="U62" s="63"/>
      <c r="V62" s="10"/>
      <c r="X62" s="12"/>
      <c r="Y62" s="63"/>
      <c r="Z62" s="10"/>
      <c r="AB62" s="12"/>
      <c r="AC62" s="63"/>
      <c r="AD62" s="10"/>
      <c r="AF62" s="12"/>
      <c r="AG62" s="70"/>
      <c r="AH62" s="8"/>
    </row>
    <row r="63" spans="1:34" s="4" customFormat="1" ht="21" customHeight="1" x14ac:dyDescent="0.25">
      <c r="A63" s="32">
        <v>60</v>
      </c>
      <c r="B63" s="10"/>
      <c r="D63" s="12"/>
      <c r="E63" s="63"/>
      <c r="F63" s="10"/>
      <c r="H63" s="12"/>
      <c r="I63" s="63"/>
      <c r="J63" s="10"/>
      <c r="L63" s="12"/>
      <c r="M63" s="63"/>
      <c r="N63" s="10"/>
      <c r="P63" s="12"/>
      <c r="Q63" s="63"/>
      <c r="R63" s="10"/>
      <c r="T63" s="12"/>
      <c r="U63" s="63"/>
      <c r="V63" s="10"/>
      <c r="X63" s="12"/>
      <c r="Y63" s="63"/>
      <c r="Z63" s="10"/>
      <c r="AB63" s="12"/>
      <c r="AC63" s="63"/>
      <c r="AD63" s="10"/>
      <c r="AF63" s="12"/>
      <c r="AG63" s="70"/>
      <c r="AH63" s="8"/>
    </row>
    <row r="64" spans="1:34" s="4" customFormat="1" ht="21" customHeight="1" x14ac:dyDescent="0.25">
      <c r="A64" s="31">
        <v>61</v>
      </c>
      <c r="B64" s="10"/>
      <c r="D64" s="12"/>
      <c r="E64" s="63"/>
      <c r="F64" s="10"/>
      <c r="H64" s="12"/>
      <c r="I64" s="63"/>
      <c r="J64" s="10"/>
      <c r="L64" s="12"/>
      <c r="M64" s="63"/>
      <c r="N64" s="10"/>
      <c r="P64" s="12"/>
      <c r="Q64" s="63"/>
      <c r="R64" s="10"/>
      <c r="T64" s="12"/>
      <c r="U64" s="63"/>
      <c r="V64" s="10"/>
      <c r="X64" s="12"/>
      <c r="Y64" s="63"/>
      <c r="Z64" s="10"/>
      <c r="AB64" s="12"/>
      <c r="AC64" s="63"/>
      <c r="AD64" s="10"/>
      <c r="AF64" s="12"/>
      <c r="AG64" s="70"/>
      <c r="AH64" s="8"/>
    </row>
    <row r="65" spans="1:34" s="4" customFormat="1" ht="21" customHeight="1" x14ac:dyDescent="0.25">
      <c r="A65" s="32">
        <v>62</v>
      </c>
      <c r="B65" s="10"/>
      <c r="D65" s="12"/>
      <c r="E65" s="63"/>
      <c r="F65" s="10"/>
      <c r="H65" s="12"/>
      <c r="I65" s="63"/>
      <c r="J65" s="10"/>
      <c r="L65" s="12"/>
      <c r="M65" s="63"/>
      <c r="N65" s="10"/>
      <c r="P65" s="12"/>
      <c r="Q65" s="63"/>
      <c r="R65" s="10"/>
      <c r="T65" s="12"/>
      <c r="U65" s="63"/>
      <c r="V65" s="10"/>
      <c r="X65" s="12"/>
      <c r="Y65" s="63"/>
      <c r="Z65" s="10"/>
      <c r="AB65" s="12"/>
      <c r="AC65" s="63"/>
      <c r="AD65" s="10"/>
      <c r="AF65" s="12"/>
      <c r="AG65" s="70"/>
      <c r="AH65" s="8"/>
    </row>
    <row r="66" spans="1:34" s="4" customFormat="1" ht="21" customHeight="1" x14ac:dyDescent="0.25">
      <c r="A66" s="32">
        <v>63</v>
      </c>
      <c r="B66" s="10"/>
      <c r="D66" s="12"/>
      <c r="E66" s="63"/>
      <c r="F66" s="10"/>
      <c r="H66" s="12"/>
      <c r="I66" s="63"/>
      <c r="J66" s="10"/>
      <c r="L66" s="12"/>
      <c r="M66" s="63"/>
      <c r="N66" s="10"/>
      <c r="P66" s="12"/>
      <c r="Q66" s="63"/>
      <c r="R66" s="10"/>
      <c r="T66" s="12"/>
      <c r="U66" s="63"/>
      <c r="V66" s="10"/>
      <c r="X66" s="12"/>
      <c r="Y66" s="63"/>
      <c r="Z66" s="10"/>
      <c r="AB66" s="12"/>
      <c r="AC66" s="63"/>
      <c r="AD66" s="10"/>
      <c r="AF66" s="12"/>
      <c r="AG66" s="70"/>
      <c r="AH66" s="8"/>
    </row>
    <row r="67" spans="1:34" s="4" customFormat="1" ht="21" customHeight="1" x14ac:dyDescent="0.25">
      <c r="A67" s="32">
        <v>64</v>
      </c>
      <c r="B67" s="10"/>
      <c r="D67" s="12"/>
      <c r="E67" s="63"/>
      <c r="F67" s="10"/>
      <c r="H67" s="12"/>
      <c r="I67" s="63"/>
      <c r="J67" s="10"/>
      <c r="L67" s="12"/>
      <c r="M67" s="63"/>
      <c r="N67" s="10"/>
      <c r="P67" s="12"/>
      <c r="Q67" s="63"/>
      <c r="R67" s="10"/>
      <c r="T67" s="12"/>
      <c r="U67" s="63"/>
      <c r="V67" s="10"/>
      <c r="X67" s="12"/>
      <c r="Y67" s="63"/>
      <c r="Z67" s="10"/>
      <c r="AB67" s="12"/>
      <c r="AC67" s="63"/>
      <c r="AD67" s="10"/>
      <c r="AF67" s="12"/>
      <c r="AG67" s="70"/>
      <c r="AH67" s="8"/>
    </row>
    <row r="68" spans="1:34" s="4" customFormat="1" ht="21" customHeight="1" x14ac:dyDescent="0.25">
      <c r="A68" s="32">
        <v>65</v>
      </c>
      <c r="B68" s="10"/>
      <c r="D68" s="12"/>
      <c r="E68" s="63"/>
      <c r="F68" s="10"/>
      <c r="H68" s="12"/>
      <c r="I68" s="63"/>
      <c r="J68" s="10"/>
      <c r="L68" s="12"/>
      <c r="M68" s="63"/>
      <c r="N68" s="10"/>
      <c r="P68" s="12"/>
      <c r="Q68" s="63"/>
      <c r="R68" s="10"/>
      <c r="T68" s="12"/>
      <c r="U68" s="63"/>
      <c r="V68" s="10"/>
      <c r="X68" s="12"/>
      <c r="Y68" s="63"/>
      <c r="Z68" s="10"/>
      <c r="AB68" s="12"/>
      <c r="AC68" s="63"/>
      <c r="AD68" s="10"/>
      <c r="AF68" s="12"/>
      <c r="AG68" s="70"/>
      <c r="AH68" s="8"/>
    </row>
    <row r="69" spans="1:34" s="4" customFormat="1" ht="21" customHeight="1" x14ac:dyDescent="0.25">
      <c r="A69" s="32">
        <v>66</v>
      </c>
      <c r="B69" s="10"/>
      <c r="D69" s="12"/>
      <c r="E69" s="63"/>
      <c r="F69" s="10"/>
      <c r="H69" s="12"/>
      <c r="I69" s="63"/>
      <c r="J69" s="10"/>
      <c r="L69" s="12"/>
      <c r="M69" s="63"/>
      <c r="N69" s="10"/>
      <c r="P69" s="12"/>
      <c r="Q69" s="63"/>
      <c r="R69" s="10"/>
      <c r="T69" s="12"/>
      <c r="U69" s="63"/>
      <c r="V69" s="10"/>
      <c r="X69" s="12"/>
      <c r="Y69" s="63"/>
      <c r="Z69" s="10"/>
      <c r="AB69" s="12"/>
      <c r="AC69" s="63"/>
      <c r="AD69" s="10"/>
      <c r="AF69" s="12"/>
      <c r="AG69" s="70"/>
      <c r="AH69" s="8"/>
    </row>
    <row r="70" spans="1:34" s="4" customFormat="1" ht="21" customHeight="1" x14ac:dyDescent="0.25">
      <c r="A70" s="31">
        <v>67</v>
      </c>
      <c r="B70" s="10"/>
      <c r="D70" s="12"/>
      <c r="E70" s="63"/>
      <c r="F70" s="10"/>
      <c r="H70" s="12"/>
      <c r="I70" s="63"/>
      <c r="J70" s="10"/>
      <c r="L70" s="12"/>
      <c r="M70" s="63"/>
      <c r="N70" s="10"/>
      <c r="P70" s="12"/>
      <c r="Q70" s="63"/>
      <c r="R70" s="10"/>
      <c r="T70" s="12"/>
      <c r="U70" s="63"/>
      <c r="V70" s="10"/>
      <c r="X70" s="12"/>
      <c r="Y70" s="63"/>
      <c r="Z70" s="10"/>
      <c r="AB70" s="12"/>
      <c r="AC70" s="63"/>
      <c r="AD70" s="10"/>
      <c r="AF70" s="12"/>
      <c r="AG70" s="70"/>
      <c r="AH70" s="8"/>
    </row>
    <row r="71" spans="1:34" s="4" customFormat="1" ht="21" customHeight="1" x14ac:dyDescent="0.25">
      <c r="A71" s="32">
        <v>68</v>
      </c>
      <c r="B71" s="10"/>
      <c r="D71" s="12"/>
      <c r="E71" s="63"/>
      <c r="F71" s="10"/>
      <c r="H71" s="12"/>
      <c r="I71" s="63"/>
      <c r="J71" s="10"/>
      <c r="L71" s="12"/>
      <c r="M71" s="63"/>
      <c r="N71" s="10"/>
      <c r="P71" s="12"/>
      <c r="Q71" s="63"/>
      <c r="R71" s="10"/>
      <c r="T71" s="12"/>
      <c r="U71" s="63"/>
      <c r="V71" s="10"/>
      <c r="X71" s="12"/>
      <c r="Y71" s="63"/>
      <c r="Z71" s="10"/>
      <c r="AB71" s="12"/>
      <c r="AC71" s="63"/>
      <c r="AD71" s="10"/>
      <c r="AF71" s="12"/>
      <c r="AG71" s="70"/>
      <c r="AH71" s="8"/>
    </row>
    <row r="72" spans="1:34" s="4" customFormat="1" ht="21" customHeight="1" x14ac:dyDescent="0.25">
      <c r="A72" s="32">
        <v>69</v>
      </c>
      <c r="B72" s="10"/>
      <c r="D72" s="12"/>
      <c r="E72" s="63"/>
      <c r="F72" s="10"/>
      <c r="H72" s="12"/>
      <c r="I72" s="63"/>
      <c r="J72" s="10"/>
      <c r="L72" s="12"/>
      <c r="M72" s="63"/>
      <c r="N72" s="10"/>
      <c r="P72" s="12"/>
      <c r="Q72" s="63"/>
      <c r="R72" s="10"/>
      <c r="T72" s="12"/>
      <c r="U72" s="63"/>
      <c r="V72" s="10"/>
      <c r="X72" s="12"/>
      <c r="Y72" s="63"/>
      <c r="Z72" s="10"/>
      <c r="AB72" s="12"/>
      <c r="AC72" s="63"/>
      <c r="AD72" s="10"/>
      <c r="AF72" s="12"/>
      <c r="AG72" s="70"/>
      <c r="AH72" s="8"/>
    </row>
    <row r="73" spans="1:34" s="4" customFormat="1" ht="21" customHeight="1" x14ac:dyDescent="0.25">
      <c r="A73" s="32">
        <v>70</v>
      </c>
      <c r="B73" s="10"/>
      <c r="D73" s="12"/>
      <c r="E73" s="63"/>
      <c r="F73" s="10"/>
      <c r="H73" s="12"/>
      <c r="I73" s="63"/>
      <c r="J73" s="10"/>
      <c r="L73" s="12"/>
      <c r="M73" s="63"/>
      <c r="N73" s="10"/>
      <c r="P73" s="12"/>
      <c r="Q73" s="63"/>
      <c r="R73" s="10"/>
      <c r="T73" s="12"/>
      <c r="U73" s="63"/>
      <c r="V73" s="10"/>
      <c r="X73" s="12"/>
      <c r="Y73" s="63"/>
      <c r="Z73" s="10"/>
      <c r="AB73" s="12"/>
      <c r="AC73" s="63"/>
      <c r="AD73" s="10"/>
      <c r="AF73" s="12"/>
      <c r="AG73" s="70"/>
      <c r="AH73" s="8"/>
    </row>
    <row r="74" spans="1:34" s="4" customFormat="1" ht="21" customHeight="1" x14ac:dyDescent="0.25">
      <c r="A74" s="32">
        <v>71</v>
      </c>
      <c r="B74" s="10"/>
      <c r="D74" s="12"/>
      <c r="E74" s="63"/>
      <c r="F74" s="10"/>
      <c r="H74" s="12"/>
      <c r="I74" s="63"/>
      <c r="J74" s="10"/>
      <c r="L74" s="12"/>
      <c r="M74" s="63"/>
      <c r="N74" s="10"/>
      <c r="P74" s="12"/>
      <c r="Q74" s="63"/>
      <c r="R74" s="10"/>
      <c r="T74" s="12"/>
      <c r="U74" s="63"/>
      <c r="V74" s="10"/>
      <c r="X74" s="12"/>
      <c r="Y74" s="63"/>
      <c r="Z74" s="10"/>
      <c r="AB74" s="12"/>
      <c r="AC74" s="63"/>
      <c r="AD74" s="10"/>
      <c r="AF74" s="12"/>
      <c r="AG74" s="70"/>
      <c r="AH74" s="8"/>
    </row>
    <row r="75" spans="1:34" s="4" customFormat="1" ht="21" customHeight="1" x14ac:dyDescent="0.25">
      <c r="A75" s="32">
        <v>72</v>
      </c>
      <c r="B75" s="10"/>
      <c r="D75" s="12"/>
      <c r="E75" s="63"/>
      <c r="F75" s="10"/>
      <c r="H75" s="12"/>
      <c r="I75" s="63"/>
      <c r="J75" s="10"/>
      <c r="L75" s="12"/>
      <c r="M75" s="63"/>
      <c r="N75" s="10"/>
      <c r="P75" s="12"/>
      <c r="Q75" s="63"/>
      <c r="R75" s="10"/>
      <c r="T75" s="12"/>
      <c r="U75" s="63"/>
      <c r="V75" s="10"/>
      <c r="X75" s="12"/>
      <c r="Y75" s="63"/>
      <c r="Z75" s="10"/>
      <c r="AB75" s="12"/>
      <c r="AC75" s="63"/>
      <c r="AD75" s="10"/>
      <c r="AF75" s="12"/>
      <c r="AG75" s="70"/>
      <c r="AH75" s="8"/>
    </row>
    <row r="76" spans="1:34" s="4" customFormat="1" ht="21" customHeight="1" x14ac:dyDescent="0.25">
      <c r="A76" s="31">
        <v>73</v>
      </c>
      <c r="B76" s="10"/>
      <c r="D76" s="12"/>
      <c r="E76" s="63"/>
      <c r="F76" s="10"/>
      <c r="H76" s="12"/>
      <c r="I76" s="63"/>
      <c r="J76" s="10"/>
      <c r="L76" s="12"/>
      <c r="M76" s="63"/>
      <c r="N76" s="10"/>
      <c r="P76" s="12"/>
      <c r="Q76" s="63"/>
      <c r="R76" s="10"/>
      <c r="T76" s="12"/>
      <c r="U76" s="63"/>
      <c r="V76" s="10"/>
      <c r="X76" s="12"/>
      <c r="Y76" s="63"/>
      <c r="Z76" s="10"/>
      <c r="AB76" s="12"/>
      <c r="AC76" s="63"/>
      <c r="AD76" s="10"/>
      <c r="AF76" s="12"/>
      <c r="AG76" s="70"/>
      <c r="AH76" s="8"/>
    </row>
    <row r="77" spans="1:34" s="4" customFormat="1" ht="21" customHeight="1" x14ac:dyDescent="0.25">
      <c r="A77" s="32">
        <v>74</v>
      </c>
      <c r="B77" s="10"/>
      <c r="D77" s="12"/>
      <c r="E77" s="63"/>
      <c r="F77" s="10"/>
      <c r="H77" s="12"/>
      <c r="I77" s="63"/>
      <c r="J77" s="10"/>
      <c r="L77" s="12"/>
      <c r="M77" s="63"/>
      <c r="N77" s="10"/>
      <c r="P77" s="12"/>
      <c r="Q77" s="63"/>
      <c r="R77" s="10"/>
      <c r="T77" s="12"/>
      <c r="U77" s="63"/>
      <c r="V77" s="10"/>
      <c r="X77" s="12"/>
      <c r="Y77" s="63"/>
      <c r="Z77" s="10"/>
      <c r="AB77" s="12"/>
      <c r="AC77" s="63"/>
      <c r="AD77" s="10"/>
      <c r="AF77" s="12"/>
      <c r="AG77" s="70"/>
      <c r="AH77" s="8"/>
    </row>
    <row r="78" spans="1:34" s="4" customFormat="1" ht="21" customHeight="1" x14ac:dyDescent="0.25">
      <c r="A78" s="32">
        <v>75</v>
      </c>
      <c r="B78" s="10"/>
      <c r="D78" s="12"/>
      <c r="E78" s="63"/>
      <c r="F78" s="10"/>
      <c r="H78" s="12"/>
      <c r="I78" s="63"/>
      <c r="J78" s="10"/>
      <c r="L78" s="12"/>
      <c r="M78" s="63"/>
      <c r="N78" s="10"/>
      <c r="P78" s="12"/>
      <c r="Q78" s="63"/>
      <c r="R78" s="10"/>
      <c r="T78" s="12"/>
      <c r="U78" s="63"/>
      <c r="V78" s="10"/>
      <c r="X78" s="12"/>
      <c r="Y78" s="63"/>
      <c r="Z78" s="10"/>
      <c r="AB78" s="12"/>
      <c r="AC78" s="63"/>
      <c r="AD78" s="10"/>
      <c r="AF78" s="12"/>
      <c r="AG78" s="70"/>
      <c r="AH78" s="8"/>
    </row>
    <row r="79" spans="1:34" s="4" customFormat="1" ht="21" customHeight="1" x14ac:dyDescent="0.25">
      <c r="A79" s="32">
        <v>76</v>
      </c>
      <c r="B79" s="10"/>
      <c r="D79" s="12"/>
      <c r="E79" s="63"/>
      <c r="F79" s="10"/>
      <c r="H79" s="12"/>
      <c r="I79" s="63"/>
      <c r="J79" s="10"/>
      <c r="L79" s="12"/>
      <c r="M79" s="63"/>
      <c r="N79" s="10"/>
      <c r="P79" s="12"/>
      <c r="Q79" s="63"/>
      <c r="R79" s="10"/>
      <c r="T79" s="12"/>
      <c r="U79" s="63"/>
      <c r="V79" s="10"/>
      <c r="X79" s="12"/>
      <c r="Y79" s="63"/>
      <c r="Z79" s="10"/>
      <c r="AB79" s="12"/>
      <c r="AC79" s="63"/>
      <c r="AD79" s="10"/>
      <c r="AF79" s="12"/>
      <c r="AG79" s="70"/>
      <c r="AH79" s="8"/>
    </row>
    <row r="80" spans="1:34" s="4" customFormat="1" ht="21" customHeight="1" x14ac:dyDescent="0.25">
      <c r="A80" s="32">
        <v>77</v>
      </c>
      <c r="B80" s="10"/>
      <c r="D80" s="12"/>
      <c r="E80" s="63"/>
      <c r="F80" s="10"/>
      <c r="H80" s="12"/>
      <c r="I80" s="63"/>
      <c r="J80" s="10"/>
      <c r="L80" s="12"/>
      <c r="M80" s="63"/>
      <c r="N80" s="10"/>
      <c r="P80" s="12"/>
      <c r="Q80" s="63"/>
      <c r="R80" s="10"/>
      <c r="T80" s="12"/>
      <c r="U80" s="63"/>
      <c r="V80" s="10"/>
      <c r="X80" s="12"/>
      <c r="Y80" s="63"/>
      <c r="Z80" s="10"/>
      <c r="AB80" s="12"/>
      <c r="AC80" s="63"/>
      <c r="AD80" s="10"/>
      <c r="AF80" s="12"/>
      <c r="AG80" s="70"/>
      <c r="AH80" s="8"/>
    </row>
    <row r="81" spans="1:34" s="4" customFormat="1" ht="21" customHeight="1" x14ac:dyDescent="0.25">
      <c r="A81" s="32">
        <v>78</v>
      </c>
      <c r="B81" s="10"/>
      <c r="D81" s="12"/>
      <c r="E81" s="63"/>
      <c r="F81" s="10"/>
      <c r="H81" s="12"/>
      <c r="I81" s="63"/>
      <c r="J81" s="10"/>
      <c r="L81" s="12"/>
      <c r="M81" s="63"/>
      <c r="N81" s="10"/>
      <c r="P81" s="12"/>
      <c r="Q81" s="63"/>
      <c r="R81" s="10"/>
      <c r="T81" s="12"/>
      <c r="U81" s="63"/>
      <c r="V81" s="10"/>
      <c r="X81" s="12"/>
      <c r="Y81" s="63"/>
      <c r="Z81" s="10"/>
      <c r="AB81" s="12"/>
      <c r="AC81" s="63"/>
      <c r="AD81" s="10"/>
      <c r="AF81" s="12"/>
      <c r="AG81" s="70"/>
      <c r="AH81" s="8"/>
    </row>
    <row r="82" spans="1:34" s="4" customFormat="1" ht="21" customHeight="1" x14ac:dyDescent="0.25">
      <c r="A82" s="31">
        <v>79</v>
      </c>
      <c r="B82" s="10"/>
      <c r="D82" s="12"/>
      <c r="E82" s="63"/>
      <c r="F82" s="10"/>
      <c r="H82" s="12"/>
      <c r="I82" s="63"/>
      <c r="J82" s="10"/>
      <c r="L82" s="12"/>
      <c r="M82" s="63"/>
      <c r="N82" s="10"/>
      <c r="P82" s="12"/>
      <c r="Q82" s="63"/>
      <c r="R82" s="10"/>
      <c r="T82" s="12"/>
      <c r="U82" s="63"/>
      <c r="V82" s="10"/>
      <c r="X82" s="12"/>
      <c r="Y82" s="63"/>
      <c r="Z82" s="10"/>
      <c r="AB82" s="12"/>
      <c r="AC82" s="63"/>
      <c r="AD82" s="10"/>
      <c r="AF82" s="12"/>
      <c r="AG82" s="70"/>
      <c r="AH82" s="8"/>
    </row>
    <row r="83" spans="1:34" s="4" customFormat="1" ht="21" customHeight="1" x14ac:dyDescent="0.25">
      <c r="A83" s="32">
        <v>80</v>
      </c>
      <c r="B83" s="10"/>
      <c r="D83" s="12"/>
      <c r="E83" s="63"/>
      <c r="F83" s="10"/>
      <c r="H83" s="12"/>
      <c r="I83" s="63"/>
      <c r="J83" s="10"/>
      <c r="L83" s="12"/>
      <c r="M83" s="63"/>
      <c r="N83" s="10"/>
      <c r="P83" s="12"/>
      <c r="Q83" s="63"/>
      <c r="R83" s="10"/>
      <c r="T83" s="12"/>
      <c r="U83" s="63"/>
      <c r="V83" s="10"/>
      <c r="X83" s="12"/>
      <c r="Y83" s="63"/>
      <c r="Z83" s="10"/>
      <c r="AB83" s="12"/>
      <c r="AC83" s="63"/>
      <c r="AD83" s="10"/>
      <c r="AF83" s="12"/>
      <c r="AG83" s="70"/>
      <c r="AH83" s="8"/>
    </row>
    <row r="84" spans="1:34" s="4" customFormat="1" ht="21" customHeight="1" x14ac:dyDescent="0.25">
      <c r="A84" s="32">
        <v>81</v>
      </c>
      <c r="B84" s="10"/>
      <c r="D84" s="12"/>
      <c r="E84" s="63"/>
      <c r="F84" s="10"/>
      <c r="H84" s="12"/>
      <c r="I84" s="63"/>
      <c r="J84" s="10"/>
      <c r="L84" s="12"/>
      <c r="M84" s="63"/>
      <c r="N84" s="10"/>
      <c r="P84" s="12"/>
      <c r="Q84" s="63"/>
      <c r="R84" s="10"/>
      <c r="T84" s="12"/>
      <c r="U84" s="63"/>
      <c r="V84" s="10"/>
      <c r="X84" s="12"/>
      <c r="Y84" s="63"/>
      <c r="Z84" s="10"/>
      <c r="AB84" s="12"/>
      <c r="AC84" s="63"/>
      <c r="AD84" s="10"/>
      <c r="AF84" s="12"/>
      <c r="AG84" s="70"/>
      <c r="AH84" s="8"/>
    </row>
    <row r="85" spans="1:34" s="4" customFormat="1" ht="21" customHeight="1" x14ac:dyDescent="0.25">
      <c r="A85" s="32">
        <v>82</v>
      </c>
      <c r="B85" s="10"/>
      <c r="D85" s="12"/>
      <c r="E85" s="63"/>
      <c r="F85" s="10"/>
      <c r="H85" s="12"/>
      <c r="I85" s="63"/>
      <c r="J85" s="10"/>
      <c r="L85" s="12"/>
      <c r="M85" s="63"/>
      <c r="N85" s="10"/>
      <c r="P85" s="12"/>
      <c r="Q85" s="63"/>
      <c r="R85" s="10"/>
      <c r="T85" s="12"/>
      <c r="U85" s="63"/>
      <c r="V85" s="10"/>
      <c r="X85" s="12"/>
      <c r="Y85" s="63"/>
      <c r="Z85" s="10"/>
      <c r="AB85" s="12"/>
      <c r="AC85" s="63"/>
      <c r="AD85" s="10"/>
      <c r="AF85" s="12"/>
      <c r="AG85" s="70"/>
      <c r="AH85" s="8"/>
    </row>
    <row r="86" spans="1:34" s="4" customFormat="1" ht="21" customHeight="1" x14ac:dyDescent="0.25">
      <c r="A86" s="32">
        <v>83</v>
      </c>
      <c r="B86" s="10"/>
      <c r="D86" s="12"/>
      <c r="E86" s="63"/>
      <c r="F86" s="10"/>
      <c r="H86" s="12"/>
      <c r="I86" s="63"/>
      <c r="J86" s="10"/>
      <c r="L86" s="12"/>
      <c r="M86" s="63"/>
      <c r="N86" s="10"/>
      <c r="P86" s="12"/>
      <c r="Q86" s="63"/>
      <c r="R86" s="10"/>
      <c r="T86" s="12"/>
      <c r="U86" s="63"/>
      <c r="V86" s="10"/>
      <c r="X86" s="12"/>
      <c r="Y86" s="63"/>
      <c r="Z86" s="10"/>
      <c r="AB86" s="12"/>
      <c r="AC86" s="63"/>
      <c r="AD86" s="10"/>
      <c r="AF86" s="12"/>
      <c r="AG86" s="70"/>
      <c r="AH86" s="8"/>
    </row>
    <row r="87" spans="1:34" s="4" customFormat="1" ht="21" customHeight="1" x14ac:dyDescent="0.25">
      <c r="A87" s="32">
        <v>84</v>
      </c>
      <c r="B87" s="10"/>
      <c r="D87" s="12"/>
      <c r="E87" s="63"/>
      <c r="F87" s="10"/>
      <c r="H87" s="12"/>
      <c r="I87" s="63"/>
      <c r="J87" s="10"/>
      <c r="L87" s="12"/>
      <c r="M87" s="63"/>
      <c r="N87" s="10"/>
      <c r="P87" s="12"/>
      <c r="Q87" s="63"/>
      <c r="R87" s="10"/>
      <c r="T87" s="12"/>
      <c r="U87" s="63"/>
      <c r="V87" s="10"/>
      <c r="X87" s="12"/>
      <c r="Y87" s="63"/>
      <c r="Z87" s="10"/>
      <c r="AB87" s="12"/>
      <c r="AC87" s="63"/>
      <c r="AD87" s="10"/>
      <c r="AF87" s="12"/>
      <c r="AG87" s="70"/>
      <c r="AH87" s="8"/>
    </row>
    <row r="88" spans="1:34" s="4" customFormat="1" ht="21" customHeight="1" x14ac:dyDescent="0.25">
      <c r="A88" s="31">
        <v>85</v>
      </c>
      <c r="B88" s="10"/>
      <c r="D88" s="12"/>
      <c r="E88" s="63"/>
      <c r="F88" s="10"/>
      <c r="H88" s="12"/>
      <c r="I88" s="63"/>
      <c r="J88" s="10"/>
      <c r="L88" s="12"/>
      <c r="M88" s="63"/>
      <c r="N88" s="10"/>
      <c r="P88" s="12"/>
      <c r="Q88" s="63"/>
      <c r="R88" s="10"/>
      <c r="T88" s="12"/>
      <c r="U88" s="63"/>
      <c r="V88" s="10"/>
      <c r="X88" s="12"/>
      <c r="Y88" s="63"/>
      <c r="Z88" s="10"/>
      <c r="AB88" s="12"/>
      <c r="AC88" s="63"/>
      <c r="AD88" s="10"/>
      <c r="AF88" s="12"/>
      <c r="AG88" s="70"/>
      <c r="AH88" s="8"/>
    </row>
    <row r="89" spans="1:34" s="4" customFormat="1" ht="21" customHeight="1" x14ac:dyDescent="0.25">
      <c r="A89" s="32">
        <v>86</v>
      </c>
      <c r="B89" s="10"/>
      <c r="D89" s="12"/>
      <c r="E89" s="63"/>
      <c r="F89" s="10"/>
      <c r="H89" s="12"/>
      <c r="I89" s="63"/>
      <c r="J89" s="10"/>
      <c r="L89" s="12"/>
      <c r="M89" s="63"/>
      <c r="N89" s="10"/>
      <c r="P89" s="12"/>
      <c r="Q89" s="63"/>
      <c r="R89" s="10"/>
      <c r="T89" s="12"/>
      <c r="U89" s="63"/>
      <c r="V89" s="10"/>
      <c r="X89" s="12"/>
      <c r="Y89" s="63"/>
      <c r="Z89" s="10"/>
      <c r="AB89" s="12"/>
      <c r="AC89" s="63"/>
      <c r="AD89" s="10"/>
      <c r="AF89" s="12"/>
      <c r="AG89" s="70"/>
      <c r="AH89" s="8"/>
    </row>
    <row r="90" spans="1:34" s="4" customFormat="1" ht="21" customHeight="1" x14ac:dyDescent="0.25">
      <c r="A90" s="32">
        <v>87</v>
      </c>
      <c r="B90" s="10"/>
      <c r="D90" s="12"/>
      <c r="E90" s="63"/>
      <c r="F90" s="10"/>
      <c r="H90" s="12"/>
      <c r="I90" s="63"/>
      <c r="J90" s="10"/>
      <c r="L90" s="12"/>
      <c r="M90" s="63"/>
      <c r="N90" s="10"/>
      <c r="P90" s="12"/>
      <c r="Q90" s="63"/>
      <c r="R90" s="10"/>
      <c r="T90" s="12"/>
      <c r="U90" s="63"/>
      <c r="V90" s="10"/>
      <c r="X90" s="12"/>
      <c r="Y90" s="63"/>
      <c r="Z90" s="10"/>
      <c r="AB90" s="12"/>
      <c r="AC90" s="63"/>
      <c r="AD90" s="10"/>
      <c r="AF90" s="12"/>
      <c r="AG90" s="70"/>
      <c r="AH90" s="8"/>
    </row>
    <row r="91" spans="1:34" s="4" customFormat="1" ht="21" customHeight="1" x14ac:dyDescent="0.25">
      <c r="A91" s="32">
        <v>88</v>
      </c>
      <c r="B91" s="10"/>
      <c r="D91" s="12"/>
      <c r="E91" s="63"/>
      <c r="F91" s="10"/>
      <c r="H91" s="12"/>
      <c r="I91" s="63"/>
      <c r="J91" s="10"/>
      <c r="L91" s="12"/>
      <c r="M91" s="63"/>
      <c r="N91" s="10"/>
      <c r="P91" s="12"/>
      <c r="Q91" s="63"/>
      <c r="R91" s="10"/>
      <c r="T91" s="12"/>
      <c r="U91" s="63"/>
      <c r="V91" s="10"/>
      <c r="X91" s="12"/>
      <c r="Y91" s="63"/>
      <c r="Z91" s="10"/>
      <c r="AB91" s="12"/>
      <c r="AC91" s="63"/>
      <c r="AD91" s="10"/>
      <c r="AF91" s="12"/>
      <c r="AG91" s="70"/>
      <c r="AH91" s="8"/>
    </row>
    <row r="92" spans="1:34" s="4" customFormat="1" ht="21" customHeight="1" x14ac:dyDescent="0.25">
      <c r="A92" s="32">
        <v>89</v>
      </c>
      <c r="B92" s="10"/>
      <c r="D92" s="12"/>
      <c r="E92" s="63"/>
      <c r="F92" s="10"/>
      <c r="H92" s="12"/>
      <c r="I92" s="63"/>
      <c r="J92" s="10"/>
      <c r="L92" s="12"/>
      <c r="M92" s="63"/>
      <c r="N92" s="10"/>
      <c r="P92" s="12"/>
      <c r="Q92" s="63"/>
      <c r="R92" s="10"/>
      <c r="T92" s="12"/>
      <c r="U92" s="63"/>
      <c r="V92" s="10"/>
      <c r="X92" s="12"/>
      <c r="Y92" s="63"/>
      <c r="Z92" s="10"/>
      <c r="AB92" s="12"/>
      <c r="AC92" s="63"/>
      <c r="AD92" s="10"/>
      <c r="AF92" s="12"/>
      <c r="AG92" s="70"/>
      <c r="AH92" s="8"/>
    </row>
    <row r="93" spans="1:34" s="4" customFormat="1" ht="21" customHeight="1" x14ac:dyDescent="0.25">
      <c r="A93" s="32">
        <v>90</v>
      </c>
      <c r="B93" s="10"/>
      <c r="D93" s="12"/>
      <c r="E93" s="63"/>
      <c r="F93" s="10"/>
      <c r="H93" s="12"/>
      <c r="I93" s="63"/>
      <c r="J93" s="10"/>
      <c r="L93" s="12"/>
      <c r="M93" s="63"/>
      <c r="N93" s="10"/>
      <c r="P93" s="12"/>
      <c r="Q93" s="63"/>
      <c r="R93" s="10"/>
      <c r="T93" s="12"/>
      <c r="U93" s="63"/>
      <c r="V93" s="10"/>
      <c r="X93" s="12"/>
      <c r="Y93" s="63"/>
      <c r="Z93" s="10"/>
      <c r="AB93" s="12"/>
      <c r="AC93" s="63"/>
      <c r="AD93" s="10"/>
      <c r="AF93" s="12"/>
      <c r="AG93" s="70"/>
      <c r="AH93" s="8"/>
    </row>
    <row r="94" spans="1:34" s="4" customFormat="1" ht="21" customHeight="1" x14ac:dyDescent="0.25">
      <c r="A94" s="31">
        <v>91</v>
      </c>
      <c r="B94" s="10"/>
      <c r="D94" s="12"/>
      <c r="E94" s="63"/>
      <c r="F94" s="10"/>
      <c r="H94" s="12"/>
      <c r="I94" s="63"/>
      <c r="J94" s="10"/>
      <c r="L94" s="12"/>
      <c r="M94" s="63"/>
      <c r="N94" s="10"/>
      <c r="P94" s="12"/>
      <c r="Q94" s="63"/>
      <c r="R94" s="10"/>
      <c r="T94" s="12"/>
      <c r="U94" s="63"/>
      <c r="V94" s="10"/>
      <c r="X94" s="12"/>
      <c r="Y94" s="63"/>
      <c r="Z94" s="10"/>
      <c r="AB94" s="12"/>
      <c r="AC94" s="63"/>
      <c r="AD94" s="10"/>
      <c r="AF94" s="12"/>
      <c r="AG94" s="70"/>
      <c r="AH94" s="8"/>
    </row>
    <row r="95" spans="1:34" s="4" customFormat="1" ht="21" customHeight="1" x14ac:dyDescent="0.25">
      <c r="A95" s="32">
        <v>92</v>
      </c>
      <c r="B95" s="10"/>
      <c r="D95" s="12"/>
      <c r="E95" s="63"/>
      <c r="F95" s="10"/>
      <c r="H95" s="12"/>
      <c r="I95" s="63"/>
      <c r="J95" s="10"/>
      <c r="L95" s="12"/>
      <c r="M95" s="63"/>
      <c r="N95" s="10"/>
      <c r="P95" s="12"/>
      <c r="Q95" s="63"/>
      <c r="R95" s="10"/>
      <c r="T95" s="12"/>
      <c r="U95" s="63"/>
      <c r="V95" s="10"/>
      <c r="X95" s="12"/>
      <c r="Y95" s="63"/>
      <c r="Z95" s="10"/>
      <c r="AB95" s="12"/>
      <c r="AC95" s="63"/>
      <c r="AD95" s="10"/>
      <c r="AF95" s="12"/>
      <c r="AG95" s="70"/>
      <c r="AH95" s="8"/>
    </row>
    <row r="96" spans="1:34" s="4" customFormat="1" ht="21" customHeight="1" x14ac:dyDescent="0.25">
      <c r="A96" s="32">
        <v>93</v>
      </c>
      <c r="B96" s="10"/>
      <c r="D96" s="12"/>
      <c r="E96" s="63"/>
      <c r="F96" s="10"/>
      <c r="H96" s="12"/>
      <c r="I96" s="63"/>
      <c r="J96" s="10"/>
      <c r="L96" s="12"/>
      <c r="M96" s="63"/>
      <c r="N96" s="10"/>
      <c r="P96" s="12"/>
      <c r="Q96" s="63"/>
      <c r="R96" s="10"/>
      <c r="T96" s="12"/>
      <c r="U96" s="63"/>
      <c r="V96" s="10"/>
      <c r="X96" s="12"/>
      <c r="Y96" s="63"/>
      <c r="Z96" s="10"/>
      <c r="AB96" s="12"/>
      <c r="AC96" s="63"/>
      <c r="AD96" s="10"/>
      <c r="AF96" s="12"/>
      <c r="AG96" s="70"/>
      <c r="AH96" s="8"/>
    </row>
    <row r="97" spans="1:34" s="4" customFormat="1" ht="21" customHeight="1" x14ac:dyDescent="0.25">
      <c r="A97" s="32">
        <v>94</v>
      </c>
      <c r="B97" s="10"/>
      <c r="D97" s="12"/>
      <c r="E97" s="63"/>
      <c r="F97" s="10"/>
      <c r="H97" s="12"/>
      <c r="I97" s="63"/>
      <c r="J97" s="10"/>
      <c r="L97" s="12"/>
      <c r="M97" s="63"/>
      <c r="N97" s="10"/>
      <c r="P97" s="12"/>
      <c r="Q97" s="63"/>
      <c r="R97" s="10"/>
      <c r="T97" s="12"/>
      <c r="U97" s="63"/>
      <c r="V97" s="10"/>
      <c r="X97" s="12"/>
      <c r="Y97" s="63"/>
      <c r="Z97" s="10"/>
      <c r="AB97" s="12"/>
      <c r="AC97" s="63"/>
      <c r="AD97" s="10"/>
      <c r="AF97" s="12"/>
      <c r="AG97" s="70"/>
      <c r="AH97" s="8"/>
    </row>
    <row r="98" spans="1:34" s="4" customFormat="1" ht="21" customHeight="1" x14ac:dyDescent="0.25">
      <c r="A98" s="32">
        <v>95</v>
      </c>
      <c r="B98" s="10"/>
      <c r="D98" s="12"/>
      <c r="E98" s="63"/>
      <c r="F98" s="10"/>
      <c r="H98" s="12"/>
      <c r="I98" s="63"/>
      <c r="J98" s="10"/>
      <c r="L98" s="12"/>
      <c r="M98" s="63"/>
      <c r="N98" s="10"/>
      <c r="P98" s="12"/>
      <c r="Q98" s="63"/>
      <c r="R98" s="10"/>
      <c r="T98" s="12"/>
      <c r="U98" s="63"/>
      <c r="V98" s="10"/>
      <c r="X98" s="12"/>
      <c r="Y98" s="63"/>
      <c r="Z98" s="10"/>
      <c r="AB98" s="12"/>
      <c r="AC98" s="63"/>
      <c r="AD98" s="10"/>
      <c r="AF98" s="12"/>
      <c r="AG98" s="70"/>
      <c r="AH98" s="8"/>
    </row>
    <row r="99" spans="1:34" s="4" customFormat="1" ht="21" customHeight="1" x14ac:dyDescent="0.25">
      <c r="A99" s="32">
        <v>96</v>
      </c>
      <c r="B99" s="10"/>
      <c r="D99" s="12"/>
      <c r="E99" s="63"/>
      <c r="F99" s="10"/>
      <c r="H99" s="12"/>
      <c r="I99" s="63"/>
      <c r="J99" s="10"/>
      <c r="L99" s="12"/>
      <c r="M99" s="63"/>
      <c r="N99" s="10"/>
      <c r="P99" s="12"/>
      <c r="Q99" s="63"/>
      <c r="R99" s="10"/>
      <c r="T99" s="12"/>
      <c r="U99" s="63"/>
      <c r="V99" s="10"/>
      <c r="X99" s="12"/>
      <c r="Y99" s="63"/>
      <c r="Z99" s="10"/>
      <c r="AB99" s="12"/>
      <c r="AC99" s="63"/>
      <c r="AD99" s="10"/>
      <c r="AF99" s="12"/>
      <c r="AG99" s="70"/>
      <c r="AH99" s="8"/>
    </row>
    <row r="100" spans="1:34" s="4" customFormat="1" ht="21" customHeight="1" x14ac:dyDescent="0.25">
      <c r="A100" s="31">
        <v>97</v>
      </c>
      <c r="B100" s="10"/>
      <c r="D100" s="12"/>
      <c r="E100" s="63"/>
      <c r="F100" s="10"/>
      <c r="H100" s="12"/>
      <c r="I100" s="63"/>
      <c r="J100" s="10"/>
      <c r="L100" s="12"/>
      <c r="M100" s="63"/>
      <c r="N100" s="10"/>
      <c r="P100" s="12"/>
      <c r="Q100" s="63"/>
      <c r="R100" s="10"/>
      <c r="T100" s="12"/>
      <c r="U100" s="63"/>
      <c r="V100" s="10"/>
      <c r="X100" s="12"/>
      <c r="Y100" s="63"/>
      <c r="Z100" s="10"/>
      <c r="AB100" s="12"/>
      <c r="AC100" s="63"/>
      <c r="AD100" s="10"/>
      <c r="AF100" s="12"/>
      <c r="AG100" s="70"/>
      <c r="AH100" s="8"/>
    </row>
    <row r="101" spans="1:34" s="4" customFormat="1" ht="21" customHeight="1" x14ac:dyDescent="0.25">
      <c r="A101" s="32">
        <v>98</v>
      </c>
      <c r="B101" s="10"/>
      <c r="D101" s="12"/>
      <c r="E101" s="63"/>
      <c r="F101" s="10"/>
      <c r="H101" s="12"/>
      <c r="I101" s="63"/>
      <c r="J101" s="10"/>
      <c r="L101" s="12"/>
      <c r="M101" s="63"/>
      <c r="N101" s="10"/>
      <c r="P101" s="12"/>
      <c r="Q101" s="63"/>
      <c r="R101" s="10"/>
      <c r="T101" s="12"/>
      <c r="U101" s="63"/>
      <c r="V101" s="10"/>
      <c r="X101" s="12"/>
      <c r="Y101" s="63"/>
      <c r="Z101" s="10"/>
      <c r="AB101" s="12"/>
      <c r="AC101" s="63"/>
      <c r="AD101" s="10"/>
      <c r="AF101" s="12"/>
      <c r="AG101" s="70"/>
      <c r="AH101" s="8"/>
    </row>
    <row r="102" spans="1:34" s="4" customFormat="1" ht="21" customHeight="1" x14ac:dyDescent="0.25">
      <c r="A102" s="32">
        <v>99</v>
      </c>
      <c r="B102" s="10"/>
      <c r="D102" s="12"/>
      <c r="E102" s="63"/>
      <c r="F102" s="10"/>
      <c r="H102" s="12"/>
      <c r="I102" s="63"/>
      <c r="J102" s="10"/>
      <c r="L102" s="12"/>
      <c r="M102" s="63"/>
      <c r="N102" s="10"/>
      <c r="P102" s="12"/>
      <c r="Q102" s="63"/>
      <c r="R102" s="10"/>
      <c r="T102" s="12"/>
      <c r="U102" s="63"/>
      <c r="V102" s="10"/>
      <c r="X102" s="12"/>
      <c r="Y102" s="63"/>
      <c r="Z102" s="10"/>
      <c r="AB102" s="12"/>
      <c r="AC102" s="63"/>
      <c r="AD102" s="10"/>
      <c r="AF102" s="12"/>
      <c r="AG102" s="70"/>
      <c r="AH102" s="8"/>
    </row>
    <row r="103" spans="1:34" s="4" customFormat="1" ht="21" customHeight="1" x14ac:dyDescent="0.25">
      <c r="A103" s="32">
        <v>100</v>
      </c>
      <c r="B103" s="10"/>
      <c r="D103" s="12"/>
      <c r="E103" s="63"/>
      <c r="F103" s="10"/>
      <c r="H103" s="12"/>
      <c r="I103" s="63"/>
      <c r="J103" s="10"/>
      <c r="L103" s="12"/>
      <c r="M103" s="63"/>
      <c r="N103" s="10"/>
      <c r="P103" s="12"/>
      <c r="Q103" s="63"/>
      <c r="R103" s="10"/>
      <c r="T103" s="12"/>
      <c r="U103" s="63"/>
      <c r="V103" s="10"/>
      <c r="X103" s="12"/>
      <c r="Y103" s="63"/>
      <c r="Z103" s="10"/>
      <c r="AB103" s="12"/>
      <c r="AC103" s="63"/>
      <c r="AD103" s="10"/>
      <c r="AF103" s="12"/>
      <c r="AG103" s="70"/>
      <c r="AH103" s="8"/>
    </row>
    <row r="104" spans="1:34" s="4" customFormat="1" ht="21" customHeight="1" x14ac:dyDescent="0.25">
      <c r="A104" s="32">
        <v>101</v>
      </c>
      <c r="B104" s="10"/>
      <c r="D104" s="12"/>
      <c r="E104" s="63"/>
      <c r="F104" s="10"/>
      <c r="H104" s="12"/>
      <c r="I104" s="63"/>
      <c r="J104" s="10"/>
      <c r="L104" s="12"/>
      <c r="M104" s="63"/>
      <c r="N104" s="10"/>
      <c r="P104" s="12"/>
      <c r="Q104" s="63"/>
      <c r="R104" s="10"/>
      <c r="T104" s="12"/>
      <c r="U104" s="63"/>
      <c r="V104" s="10"/>
      <c r="X104" s="12"/>
      <c r="Y104" s="63"/>
      <c r="Z104" s="10"/>
      <c r="AB104" s="12"/>
      <c r="AC104" s="63"/>
      <c r="AD104" s="10"/>
      <c r="AF104" s="12"/>
      <c r="AG104" s="70"/>
      <c r="AH104" s="8"/>
    </row>
    <row r="105" spans="1:34" s="4" customFormat="1" ht="21" customHeight="1" x14ac:dyDescent="0.25">
      <c r="A105" s="32">
        <v>102</v>
      </c>
      <c r="B105" s="10"/>
      <c r="D105" s="12"/>
      <c r="E105" s="63"/>
      <c r="F105" s="10"/>
      <c r="H105" s="12"/>
      <c r="I105" s="63"/>
      <c r="J105" s="10"/>
      <c r="L105" s="12"/>
      <c r="M105" s="63"/>
      <c r="N105" s="10"/>
      <c r="P105" s="12"/>
      <c r="Q105" s="63"/>
      <c r="R105" s="10"/>
      <c r="T105" s="12"/>
      <c r="U105" s="63"/>
      <c r="V105" s="10"/>
      <c r="X105" s="12"/>
      <c r="Y105" s="63"/>
      <c r="Z105" s="10"/>
      <c r="AB105" s="12"/>
      <c r="AC105" s="63"/>
      <c r="AD105" s="10"/>
      <c r="AF105" s="12"/>
      <c r="AG105" s="70"/>
      <c r="AH105" s="8"/>
    </row>
    <row r="106" spans="1:34" s="4" customFormat="1" ht="21" customHeight="1" x14ac:dyDescent="0.25">
      <c r="A106" s="31">
        <v>103</v>
      </c>
      <c r="B106" s="10"/>
      <c r="D106" s="12"/>
      <c r="E106" s="63"/>
      <c r="F106" s="10"/>
      <c r="H106" s="12"/>
      <c r="I106" s="63"/>
      <c r="J106" s="10"/>
      <c r="L106" s="12"/>
      <c r="M106" s="63"/>
      <c r="N106" s="10"/>
      <c r="P106" s="12"/>
      <c r="Q106" s="63"/>
      <c r="R106" s="10"/>
      <c r="T106" s="12"/>
      <c r="U106" s="63"/>
      <c r="V106" s="10"/>
      <c r="X106" s="12"/>
      <c r="Y106" s="63"/>
      <c r="Z106" s="10"/>
      <c r="AB106" s="12"/>
      <c r="AC106" s="63"/>
      <c r="AD106" s="10"/>
      <c r="AF106" s="12"/>
      <c r="AG106" s="70"/>
      <c r="AH106" s="8"/>
    </row>
    <row r="107" spans="1:34" s="4" customFormat="1" ht="21" customHeight="1" x14ac:dyDescent="0.25">
      <c r="A107" s="32">
        <v>104</v>
      </c>
      <c r="B107" s="10"/>
      <c r="D107" s="12"/>
      <c r="E107" s="63"/>
      <c r="F107" s="10"/>
      <c r="H107" s="12"/>
      <c r="I107" s="63"/>
      <c r="J107" s="10"/>
      <c r="L107" s="12"/>
      <c r="M107" s="63"/>
      <c r="N107" s="10"/>
      <c r="P107" s="12"/>
      <c r="Q107" s="63"/>
      <c r="R107" s="10"/>
      <c r="T107" s="12"/>
      <c r="U107" s="63"/>
      <c r="V107" s="10"/>
      <c r="X107" s="12"/>
      <c r="Y107" s="63"/>
      <c r="Z107" s="10"/>
      <c r="AB107" s="12"/>
      <c r="AC107" s="63"/>
      <c r="AD107" s="10"/>
      <c r="AF107" s="12"/>
      <c r="AG107" s="70"/>
      <c r="AH107" s="8"/>
    </row>
    <row r="108" spans="1:34" s="4" customFormat="1" ht="21" customHeight="1" x14ac:dyDescent="0.25">
      <c r="A108" s="32">
        <v>105</v>
      </c>
      <c r="B108" s="10"/>
      <c r="D108" s="12"/>
      <c r="E108" s="63"/>
      <c r="F108" s="10"/>
      <c r="H108" s="12"/>
      <c r="I108" s="63"/>
      <c r="J108" s="10"/>
      <c r="L108" s="12"/>
      <c r="M108" s="63"/>
      <c r="N108" s="10"/>
      <c r="P108" s="12"/>
      <c r="Q108" s="63"/>
      <c r="R108" s="10"/>
      <c r="T108" s="12"/>
      <c r="U108" s="63"/>
      <c r="V108" s="10"/>
      <c r="X108" s="12"/>
      <c r="Y108" s="63"/>
      <c r="Z108" s="10"/>
      <c r="AB108" s="12"/>
      <c r="AC108" s="63"/>
      <c r="AD108" s="10"/>
      <c r="AF108" s="12"/>
      <c r="AG108" s="70"/>
      <c r="AH108" s="8"/>
    </row>
    <row r="109" spans="1:34" s="4" customFormat="1" ht="21" customHeight="1" x14ac:dyDescent="0.25">
      <c r="A109" s="32">
        <v>106</v>
      </c>
      <c r="B109" s="10"/>
      <c r="D109" s="12"/>
      <c r="E109" s="63"/>
      <c r="F109" s="10"/>
      <c r="H109" s="12"/>
      <c r="I109" s="63"/>
      <c r="J109" s="10"/>
      <c r="L109" s="12"/>
      <c r="M109" s="63"/>
      <c r="N109" s="10"/>
      <c r="P109" s="12"/>
      <c r="Q109" s="63"/>
      <c r="R109" s="10"/>
      <c r="T109" s="12"/>
      <c r="U109" s="63"/>
      <c r="V109" s="10"/>
      <c r="X109" s="12"/>
      <c r="Y109" s="63"/>
      <c r="Z109" s="10"/>
      <c r="AB109" s="12"/>
      <c r="AC109" s="63"/>
      <c r="AD109" s="10"/>
      <c r="AF109" s="12"/>
      <c r="AG109" s="70"/>
      <c r="AH109" s="8"/>
    </row>
    <row r="110" spans="1:34" s="4" customFormat="1" ht="21" customHeight="1" x14ac:dyDescent="0.25">
      <c r="A110" s="32">
        <v>107</v>
      </c>
      <c r="B110" s="10"/>
      <c r="D110" s="12"/>
      <c r="E110" s="63"/>
      <c r="F110" s="10"/>
      <c r="H110" s="12"/>
      <c r="I110" s="63"/>
      <c r="J110" s="10"/>
      <c r="L110" s="12"/>
      <c r="M110" s="63"/>
      <c r="N110" s="10"/>
      <c r="P110" s="12"/>
      <c r="Q110" s="63"/>
      <c r="R110" s="10"/>
      <c r="T110" s="12"/>
      <c r="U110" s="63"/>
      <c r="V110" s="10"/>
      <c r="X110" s="12"/>
      <c r="Y110" s="63"/>
      <c r="Z110" s="10"/>
      <c r="AB110" s="12"/>
      <c r="AC110" s="63"/>
      <c r="AD110" s="10"/>
      <c r="AF110" s="12"/>
      <c r="AG110" s="70"/>
      <c r="AH110" s="8"/>
    </row>
    <row r="111" spans="1:34" s="4" customFormat="1" ht="21" customHeight="1" x14ac:dyDescent="0.25">
      <c r="A111" s="32">
        <v>108</v>
      </c>
      <c r="B111" s="10"/>
      <c r="D111" s="12"/>
      <c r="E111" s="63"/>
      <c r="F111" s="10"/>
      <c r="H111" s="12"/>
      <c r="I111" s="63"/>
      <c r="J111" s="10"/>
      <c r="L111" s="12"/>
      <c r="M111" s="63"/>
      <c r="N111" s="10"/>
      <c r="P111" s="12"/>
      <c r="Q111" s="63"/>
      <c r="R111" s="10"/>
      <c r="T111" s="12"/>
      <c r="U111" s="63"/>
      <c r="V111" s="10"/>
      <c r="X111" s="12"/>
      <c r="Y111" s="63"/>
      <c r="Z111" s="10"/>
      <c r="AB111" s="12"/>
      <c r="AC111" s="63"/>
      <c r="AD111" s="10"/>
      <c r="AF111" s="12"/>
      <c r="AG111" s="70"/>
      <c r="AH111" s="8"/>
    </row>
    <row r="112" spans="1:34" s="4" customFormat="1" ht="21" customHeight="1" x14ac:dyDescent="0.25">
      <c r="A112" s="31">
        <v>109</v>
      </c>
      <c r="B112" s="10"/>
      <c r="D112" s="12"/>
      <c r="E112" s="63"/>
      <c r="F112" s="10"/>
      <c r="H112" s="12"/>
      <c r="I112" s="63"/>
      <c r="J112" s="10"/>
      <c r="L112" s="12"/>
      <c r="M112" s="63"/>
      <c r="N112" s="10"/>
      <c r="P112" s="12"/>
      <c r="Q112" s="63"/>
      <c r="R112" s="10"/>
      <c r="T112" s="12"/>
      <c r="U112" s="63"/>
      <c r="V112" s="10"/>
      <c r="X112" s="12"/>
      <c r="Y112" s="63"/>
      <c r="Z112" s="10"/>
      <c r="AB112" s="12"/>
      <c r="AC112" s="63"/>
      <c r="AD112" s="10"/>
      <c r="AF112" s="12"/>
      <c r="AG112" s="70"/>
      <c r="AH112" s="8"/>
    </row>
    <row r="113" spans="1:34" s="4" customFormat="1" ht="21" customHeight="1" x14ac:dyDescent="0.25">
      <c r="A113" s="32">
        <v>110</v>
      </c>
      <c r="B113" s="10"/>
      <c r="D113" s="12"/>
      <c r="E113" s="63"/>
      <c r="F113" s="10"/>
      <c r="H113" s="12"/>
      <c r="I113" s="63"/>
      <c r="J113" s="10"/>
      <c r="L113" s="12"/>
      <c r="M113" s="63"/>
      <c r="N113" s="10"/>
      <c r="P113" s="12"/>
      <c r="Q113" s="63"/>
      <c r="R113" s="10"/>
      <c r="T113" s="12"/>
      <c r="U113" s="63"/>
      <c r="V113" s="10"/>
      <c r="X113" s="12"/>
      <c r="Y113" s="63"/>
      <c r="Z113" s="10"/>
      <c r="AB113" s="12"/>
      <c r="AC113" s="63"/>
      <c r="AD113" s="10"/>
      <c r="AF113" s="12"/>
      <c r="AG113" s="70"/>
      <c r="AH113" s="8"/>
    </row>
    <row r="114" spans="1:34" s="4" customFormat="1" ht="21" customHeight="1" x14ac:dyDescent="0.25">
      <c r="A114" s="32">
        <v>111</v>
      </c>
      <c r="B114" s="10"/>
      <c r="D114" s="12"/>
      <c r="E114" s="63"/>
      <c r="F114" s="10"/>
      <c r="H114" s="12"/>
      <c r="I114" s="63"/>
      <c r="J114" s="10"/>
      <c r="L114" s="12"/>
      <c r="M114" s="63"/>
      <c r="N114" s="10"/>
      <c r="P114" s="12"/>
      <c r="Q114" s="63"/>
      <c r="R114" s="10"/>
      <c r="T114" s="12"/>
      <c r="U114" s="63"/>
      <c r="V114" s="10"/>
      <c r="X114" s="12"/>
      <c r="Y114" s="63"/>
      <c r="Z114" s="10"/>
      <c r="AB114" s="12"/>
      <c r="AC114" s="63"/>
      <c r="AD114" s="10"/>
      <c r="AF114" s="12"/>
      <c r="AG114" s="70"/>
      <c r="AH114" s="8"/>
    </row>
    <row r="115" spans="1:34" s="4" customFormat="1" ht="21" customHeight="1" x14ac:dyDescent="0.25">
      <c r="A115" s="32">
        <v>112</v>
      </c>
      <c r="B115" s="10"/>
      <c r="D115" s="12"/>
      <c r="E115" s="63"/>
      <c r="F115" s="10"/>
      <c r="H115" s="12"/>
      <c r="I115" s="63"/>
      <c r="J115" s="10"/>
      <c r="L115" s="12"/>
      <c r="M115" s="63"/>
      <c r="N115" s="10"/>
      <c r="P115" s="12"/>
      <c r="Q115" s="63"/>
      <c r="R115" s="10"/>
      <c r="T115" s="12"/>
      <c r="U115" s="63"/>
      <c r="V115" s="10"/>
      <c r="X115" s="12"/>
      <c r="Y115" s="63"/>
      <c r="Z115" s="10"/>
      <c r="AB115" s="12"/>
      <c r="AC115" s="63"/>
      <c r="AD115" s="10"/>
      <c r="AF115" s="12"/>
      <c r="AG115" s="70"/>
      <c r="AH115" s="8"/>
    </row>
    <row r="116" spans="1:34" s="4" customFormat="1" ht="21" customHeight="1" x14ac:dyDescent="0.25">
      <c r="A116" s="32">
        <v>113</v>
      </c>
      <c r="B116" s="10"/>
      <c r="D116" s="12"/>
      <c r="E116" s="63"/>
      <c r="F116" s="10"/>
      <c r="H116" s="12"/>
      <c r="I116" s="63"/>
      <c r="J116" s="10"/>
      <c r="L116" s="12"/>
      <c r="M116" s="63"/>
      <c r="N116" s="10"/>
      <c r="P116" s="12"/>
      <c r="Q116" s="63"/>
      <c r="R116" s="10"/>
      <c r="T116" s="12"/>
      <c r="U116" s="63"/>
      <c r="V116" s="10"/>
      <c r="X116" s="12"/>
      <c r="Y116" s="63"/>
      <c r="Z116" s="10"/>
      <c r="AB116" s="12"/>
      <c r="AC116" s="63"/>
      <c r="AD116" s="10"/>
      <c r="AF116" s="12"/>
      <c r="AG116" s="70"/>
      <c r="AH116" s="8"/>
    </row>
    <row r="117" spans="1:34" s="4" customFormat="1" ht="21" customHeight="1" x14ac:dyDescent="0.25">
      <c r="A117" s="32">
        <v>114</v>
      </c>
      <c r="B117" s="10"/>
      <c r="D117" s="12"/>
      <c r="E117" s="63"/>
      <c r="F117" s="10"/>
      <c r="H117" s="12"/>
      <c r="I117" s="63"/>
      <c r="J117" s="10"/>
      <c r="L117" s="12"/>
      <c r="M117" s="63"/>
      <c r="N117" s="10"/>
      <c r="P117" s="12"/>
      <c r="Q117" s="63"/>
      <c r="R117" s="10"/>
      <c r="T117" s="12"/>
      <c r="U117" s="63"/>
      <c r="V117" s="10"/>
      <c r="X117" s="12"/>
      <c r="Y117" s="63"/>
      <c r="Z117" s="10"/>
      <c r="AB117" s="12"/>
      <c r="AC117" s="63"/>
      <c r="AD117" s="10"/>
      <c r="AF117" s="12"/>
      <c r="AG117" s="70"/>
      <c r="AH117" s="8"/>
    </row>
    <row r="118" spans="1:34" s="4" customFormat="1" ht="21" customHeight="1" thickBot="1" x14ac:dyDescent="0.3">
      <c r="A118" s="31">
        <v>115</v>
      </c>
      <c r="B118" s="13"/>
      <c r="C118" s="14"/>
      <c r="D118" s="15"/>
      <c r="E118" s="64"/>
      <c r="F118" s="13"/>
      <c r="G118" s="14"/>
      <c r="H118" s="15"/>
      <c r="I118" s="64"/>
      <c r="J118" s="13"/>
      <c r="K118" s="14"/>
      <c r="L118" s="15"/>
      <c r="M118" s="64"/>
      <c r="N118" s="13"/>
      <c r="O118" s="14"/>
      <c r="P118" s="15"/>
      <c r="Q118" s="64"/>
      <c r="R118" s="13"/>
      <c r="S118" s="14"/>
      <c r="T118" s="15"/>
      <c r="U118" s="64"/>
      <c r="V118" s="13"/>
      <c r="W118" s="14"/>
      <c r="X118" s="15"/>
      <c r="Y118" s="64"/>
      <c r="Z118" s="13"/>
      <c r="AA118" s="14"/>
      <c r="AB118" s="15"/>
      <c r="AC118" s="64"/>
      <c r="AD118" s="13"/>
      <c r="AE118" s="14"/>
      <c r="AF118" s="15"/>
      <c r="AG118" s="71"/>
      <c r="AH118" s="8"/>
    </row>
    <row r="119" spans="1:34" s="4" customFormat="1" ht="21" customHeight="1" x14ac:dyDescent="0.25">
      <c r="A119" s="32">
        <v>116</v>
      </c>
      <c r="B119" s="18"/>
      <c r="C119" s="9"/>
      <c r="D119" s="19"/>
      <c r="E119" s="62"/>
      <c r="F119" s="18"/>
      <c r="G119" s="9"/>
      <c r="H119" s="19"/>
      <c r="I119" s="62"/>
      <c r="J119" s="18"/>
      <c r="K119" s="9"/>
      <c r="L119" s="19"/>
      <c r="M119" s="62"/>
      <c r="N119" s="18"/>
      <c r="O119" s="9"/>
      <c r="P119" s="19"/>
      <c r="Q119" s="62"/>
      <c r="R119" s="18"/>
      <c r="S119" s="9"/>
      <c r="T119" s="19"/>
      <c r="U119" s="62"/>
      <c r="V119" s="18"/>
      <c r="W119" s="9"/>
      <c r="X119" s="19"/>
      <c r="Y119" s="62"/>
      <c r="Z119" s="18"/>
      <c r="AA119" s="9"/>
      <c r="AB119" s="19"/>
      <c r="AC119" s="62"/>
      <c r="AD119" s="18"/>
      <c r="AE119" s="9"/>
      <c r="AF119" s="19"/>
      <c r="AG119" s="69"/>
      <c r="AH119" s="8"/>
    </row>
    <row r="120" spans="1:34" s="4" customFormat="1" ht="21" customHeight="1" x14ac:dyDescent="0.25">
      <c r="A120" s="32">
        <v>117</v>
      </c>
      <c r="B120" s="10"/>
      <c r="D120" s="12"/>
      <c r="E120" s="63"/>
      <c r="F120" s="10"/>
      <c r="H120" s="12"/>
      <c r="I120" s="63"/>
      <c r="J120" s="10"/>
      <c r="L120" s="12"/>
      <c r="M120" s="63"/>
      <c r="N120" s="10"/>
      <c r="P120" s="12"/>
      <c r="Q120" s="63"/>
      <c r="R120" s="10"/>
      <c r="T120" s="12"/>
      <c r="U120" s="63"/>
      <c r="V120" s="10"/>
      <c r="X120" s="12"/>
      <c r="Y120" s="63"/>
      <c r="Z120" s="10"/>
      <c r="AB120" s="12"/>
      <c r="AC120" s="63"/>
      <c r="AD120" s="10"/>
      <c r="AF120" s="12"/>
      <c r="AG120" s="70"/>
      <c r="AH120" s="8"/>
    </row>
    <row r="121" spans="1:34" s="4" customFormat="1" ht="21" customHeight="1" x14ac:dyDescent="0.25">
      <c r="A121" s="32">
        <v>118</v>
      </c>
      <c r="B121" s="10"/>
      <c r="D121" s="12"/>
      <c r="E121" s="63"/>
      <c r="F121" s="10"/>
      <c r="H121" s="12"/>
      <c r="I121" s="63"/>
      <c r="J121" s="10"/>
      <c r="L121" s="12"/>
      <c r="M121" s="63"/>
      <c r="N121" s="10"/>
      <c r="P121" s="12"/>
      <c r="Q121" s="63"/>
      <c r="R121" s="10"/>
      <c r="T121" s="12"/>
      <c r="U121" s="63"/>
      <c r="V121" s="10"/>
      <c r="X121" s="12"/>
      <c r="Y121" s="63"/>
      <c r="Z121" s="10"/>
      <c r="AB121" s="12"/>
      <c r="AC121" s="63"/>
      <c r="AD121" s="10"/>
      <c r="AF121" s="12"/>
      <c r="AG121" s="70"/>
      <c r="AH121" s="8"/>
    </row>
    <row r="122" spans="1:34" s="4" customFormat="1" ht="21" customHeight="1" x14ac:dyDescent="0.25">
      <c r="A122" s="32">
        <v>119</v>
      </c>
      <c r="B122" s="10"/>
      <c r="D122" s="12"/>
      <c r="E122" s="63"/>
      <c r="F122" s="10"/>
      <c r="H122" s="12"/>
      <c r="I122" s="63"/>
      <c r="J122" s="10"/>
      <c r="L122" s="12"/>
      <c r="M122" s="63"/>
      <c r="N122" s="10"/>
      <c r="P122" s="12"/>
      <c r="Q122" s="63"/>
      <c r="R122" s="10"/>
      <c r="T122" s="12"/>
      <c r="U122" s="63"/>
      <c r="V122" s="10"/>
      <c r="X122" s="12"/>
      <c r="Y122" s="63"/>
      <c r="Z122" s="10"/>
      <c r="AB122" s="12"/>
      <c r="AC122" s="63"/>
      <c r="AD122" s="10"/>
      <c r="AF122" s="12"/>
      <c r="AG122" s="70"/>
      <c r="AH122" s="8"/>
    </row>
    <row r="123" spans="1:34" s="4" customFormat="1" ht="21" customHeight="1" x14ac:dyDescent="0.25">
      <c r="A123" s="32">
        <v>120</v>
      </c>
      <c r="B123" s="10"/>
      <c r="D123" s="12"/>
      <c r="E123" s="63"/>
      <c r="F123" s="10"/>
      <c r="H123" s="12"/>
      <c r="I123" s="63"/>
      <c r="J123" s="10"/>
      <c r="L123" s="12"/>
      <c r="M123" s="63"/>
      <c r="N123" s="10"/>
      <c r="P123" s="12"/>
      <c r="Q123" s="63"/>
      <c r="R123" s="10"/>
      <c r="T123" s="12"/>
      <c r="U123" s="63"/>
      <c r="V123" s="10"/>
      <c r="X123" s="12"/>
      <c r="Y123" s="63"/>
      <c r="Z123" s="10"/>
      <c r="AB123" s="12"/>
      <c r="AC123" s="63"/>
      <c r="AD123" s="10"/>
      <c r="AF123" s="12"/>
      <c r="AG123" s="70"/>
      <c r="AH123" s="8"/>
    </row>
    <row r="124" spans="1:34" s="4" customFormat="1" ht="21" customHeight="1" x14ac:dyDescent="0.25">
      <c r="A124" s="31">
        <v>121</v>
      </c>
      <c r="B124" s="10"/>
      <c r="D124" s="12"/>
      <c r="E124" s="63"/>
      <c r="F124" s="10"/>
      <c r="H124" s="12"/>
      <c r="I124" s="63"/>
      <c r="J124" s="10"/>
      <c r="L124" s="12"/>
      <c r="M124" s="63"/>
      <c r="N124" s="10"/>
      <c r="P124" s="12"/>
      <c r="Q124" s="63"/>
      <c r="R124" s="10"/>
      <c r="T124" s="12"/>
      <c r="U124" s="63"/>
      <c r="V124" s="10"/>
      <c r="X124" s="12"/>
      <c r="Y124" s="63"/>
      <c r="Z124" s="10"/>
      <c r="AB124" s="12"/>
      <c r="AC124" s="63"/>
      <c r="AD124" s="10"/>
      <c r="AF124" s="12"/>
      <c r="AG124" s="70"/>
      <c r="AH124" s="8"/>
    </row>
    <row r="125" spans="1:34" s="4" customFormat="1" ht="21" customHeight="1" x14ac:dyDescent="0.25">
      <c r="A125" s="32">
        <v>122</v>
      </c>
      <c r="B125" s="10"/>
      <c r="D125" s="12"/>
      <c r="E125" s="63"/>
      <c r="F125" s="10"/>
      <c r="H125" s="12"/>
      <c r="I125" s="63"/>
      <c r="J125" s="10"/>
      <c r="L125" s="12"/>
      <c r="M125" s="63"/>
      <c r="N125" s="10"/>
      <c r="P125" s="12"/>
      <c r="Q125" s="63"/>
      <c r="R125" s="10"/>
      <c r="T125" s="12"/>
      <c r="U125" s="63"/>
      <c r="V125" s="10"/>
      <c r="X125" s="12"/>
      <c r="Y125" s="63"/>
      <c r="Z125" s="10"/>
      <c r="AB125" s="12"/>
      <c r="AC125" s="63"/>
      <c r="AD125" s="10"/>
      <c r="AF125" s="12"/>
      <c r="AG125" s="70"/>
      <c r="AH125" s="8"/>
    </row>
    <row r="126" spans="1:34" s="4" customFormat="1" ht="21" customHeight="1" x14ac:dyDescent="0.25">
      <c r="A126" s="32">
        <v>123</v>
      </c>
      <c r="B126" s="10"/>
      <c r="D126" s="12"/>
      <c r="E126" s="63"/>
      <c r="F126" s="10"/>
      <c r="H126" s="12"/>
      <c r="I126" s="63"/>
      <c r="J126" s="10"/>
      <c r="L126" s="12"/>
      <c r="M126" s="63"/>
      <c r="N126" s="10"/>
      <c r="P126" s="12"/>
      <c r="Q126" s="63"/>
      <c r="R126" s="10"/>
      <c r="T126" s="12"/>
      <c r="U126" s="63"/>
      <c r="V126" s="10"/>
      <c r="X126" s="12"/>
      <c r="Y126" s="63"/>
      <c r="Z126" s="10"/>
      <c r="AB126" s="12"/>
      <c r="AC126" s="63"/>
      <c r="AD126" s="10"/>
      <c r="AF126" s="12"/>
      <c r="AG126" s="70"/>
      <c r="AH126" s="8"/>
    </row>
    <row r="127" spans="1:34" s="4" customFormat="1" ht="21" customHeight="1" x14ac:dyDescent="0.25">
      <c r="A127" s="32">
        <v>124</v>
      </c>
      <c r="B127" s="10"/>
      <c r="D127" s="12"/>
      <c r="E127" s="63"/>
      <c r="F127" s="10"/>
      <c r="H127" s="12"/>
      <c r="I127" s="63"/>
      <c r="J127" s="10"/>
      <c r="L127" s="12"/>
      <c r="M127" s="63"/>
      <c r="N127" s="10"/>
      <c r="P127" s="12"/>
      <c r="Q127" s="63"/>
      <c r="R127" s="10"/>
      <c r="T127" s="12"/>
      <c r="U127" s="63"/>
      <c r="V127" s="10"/>
      <c r="X127" s="12"/>
      <c r="Y127" s="63"/>
      <c r="Z127" s="10"/>
      <c r="AB127" s="12"/>
      <c r="AC127" s="63"/>
      <c r="AD127" s="10"/>
      <c r="AF127" s="12"/>
      <c r="AG127" s="70"/>
      <c r="AH127" s="8"/>
    </row>
    <row r="128" spans="1:34" s="4" customFormat="1" ht="21" customHeight="1" x14ac:dyDescent="0.25">
      <c r="A128" s="32">
        <v>125</v>
      </c>
      <c r="B128" s="10"/>
      <c r="D128" s="12"/>
      <c r="E128" s="63"/>
      <c r="F128" s="10"/>
      <c r="H128" s="12"/>
      <c r="I128" s="63"/>
      <c r="J128" s="10"/>
      <c r="L128" s="12"/>
      <c r="M128" s="63"/>
      <c r="N128" s="10"/>
      <c r="P128" s="12"/>
      <c r="Q128" s="63"/>
      <c r="R128" s="10"/>
      <c r="T128" s="12"/>
      <c r="U128" s="63"/>
      <c r="V128" s="10"/>
      <c r="X128" s="12"/>
      <c r="Y128" s="63"/>
      <c r="Z128" s="10"/>
      <c r="AB128" s="12"/>
      <c r="AC128" s="63"/>
      <c r="AD128" s="10"/>
      <c r="AF128" s="12"/>
      <c r="AG128" s="70"/>
      <c r="AH128" s="8"/>
    </row>
    <row r="129" spans="1:34" s="4" customFormat="1" ht="21" customHeight="1" x14ac:dyDescent="0.25">
      <c r="A129" s="32">
        <v>126</v>
      </c>
      <c r="B129" s="10"/>
      <c r="D129" s="12"/>
      <c r="E129" s="63"/>
      <c r="F129" s="10"/>
      <c r="H129" s="12"/>
      <c r="I129" s="63"/>
      <c r="J129" s="10"/>
      <c r="L129" s="12"/>
      <c r="M129" s="63"/>
      <c r="N129" s="10"/>
      <c r="P129" s="12"/>
      <c r="Q129" s="63"/>
      <c r="R129" s="10"/>
      <c r="T129" s="12"/>
      <c r="U129" s="63"/>
      <c r="V129" s="10"/>
      <c r="X129" s="12"/>
      <c r="Y129" s="63"/>
      <c r="Z129" s="10"/>
      <c r="AB129" s="12"/>
      <c r="AC129" s="63"/>
      <c r="AD129" s="10"/>
      <c r="AF129" s="12"/>
      <c r="AG129" s="70"/>
      <c r="AH129" s="8"/>
    </row>
    <row r="130" spans="1:34" s="4" customFormat="1" ht="21" customHeight="1" x14ac:dyDescent="0.25">
      <c r="A130" s="31">
        <v>127</v>
      </c>
      <c r="B130" s="10"/>
      <c r="D130" s="12"/>
      <c r="E130" s="63"/>
      <c r="F130" s="10"/>
      <c r="H130" s="12"/>
      <c r="I130" s="63"/>
      <c r="J130" s="10"/>
      <c r="L130" s="12"/>
      <c r="M130" s="63"/>
      <c r="N130" s="10"/>
      <c r="P130" s="12"/>
      <c r="Q130" s="63"/>
      <c r="R130" s="10"/>
      <c r="T130" s="12"/>
      <c r="U130" s="63"/>
      <c r="V130" s="10"/>
      <c r="X130" s="12"/>
      <c r="Y130" s="63"/>
      <c r="Z130" s="10"/>
      <c r="AB130" s="12"/>
      <c r="AC130" s="63"/>
      <c r="AD130" s="10"/>
      <c r="AF130" s="12"/>
      <c r="AG130" s="70"/>
      <c r="AH130" s="8"/>
    </row>
    <row r="131" spans="1:34" s="4" customFormat="1" ht="21" customHeight="1" x14ac:dyDescent="0.25">
      <c r="A131" s="32">
        <v>128</v>
      </c>
      <c r="B131" s="10"/>
      <c r="D131" s="12"/>
      <c r="E131" s="63"/>
      <c r="F131" s="10"/>
      <c r="H131" s="12"/>
      <c r="I131" s="63"/>
      <c r="J131" s="10"/>
      <c r="L131" s="12"/>
      <c r="M131" s="63"/>
      <c r="N131" s="10"/>
      <c r="P131" s="12"/>
      <c r="Q131" s="63"/>
      <c r="R131" s="10"/>
      <c r="T131" s="12"/>
      <c r="U131" s="63"/>
      <c r="V131" s="10"/>
      <c r="X131" s="12"/>
      <c r="Y131" s="63"/>
      <c r="Z131" s="10"/>
      <c r="AB131" s="12"/>
      <c r="AC131" s="63"/>
      <c r="AD131" s="10"/>
      <c r="AF131" s="12"/>
      <c r="AG131" s="70"/>
      <c r="AH131" s="8"/>
    </row>
    <row r="132" spans="1:34" s="4" customFormat="1" ht="21" customHeight="1" x14ac:dyDescent="0.25">
      <c r="A132" s="32">
        <v>129</v>
      </c>
      <c r="B132" s="10"/>
      <c r="D132" s="12"/>
      <c r="E132" s="63"/>
      <c r="F132" s="10"/>
      <c r="H132" s="12"/>
      <c r="I132" s="63"/>
      <c r="J132" s="10"/>
      <c r="L132" s="12"/>
      <c r="M132" s="63"/>
      <c r="N132" s="10"/>
      <c r="P132" s="12"/>
      <c r="Q132" s="63"/>
      <c r="R132" s="10"/>
      <c r="T132" s="12"/>
      <c r="U132" s="63"/>
      <c r="V132" s="10"/>
      <c r="X132" s="12"/>
      <c r="Y132" s="63"/>
      <c r="Z132" s="10"/>
      <c r="AB132" s="12"/>
      <c r="AC132" s="63"/>
      <c r="AD132" s="10"/>
      <c r="AF132" s="12"/>
      <c r="AG132" s="70"/>
      <c r="AH132" s="8"/>
    </row>
    <row r="133" spans="1:34" s="4" customFormat="1" ht="21" customHeight="1" x14ac:dyDescent="0.25">
      <c r="A133" s="32">
        <v>130</v>
      </c>
      <c r="B133" s="10"/>
      <c r="D133" s="12"/>
      <c r="E133" s="63"/>
      <c r="F133" s="10"/>
      <c r="H133" s="12"/>
      <c r="I133" s="63"/>
      <c r="J133" s="10"/>
      <c r="L133" s="12"/>
      <c r="M133" s="63"/>
      <c r="N133" s="10"/>
      <c r="P133" s="12"/>
      <c r="Q133" s="63"/>
      <c r="R133" s="10"/>
      <c r="T133" s="12"/>
      <c r="U133" s="63"/>
      <c r="V133" s="10"/>
      <c r="X133" s="12"/>
      <c r="Y133" s="63"/>
      <c r="Z133" s="10"/>
      <c r="AB133" s="12"/>
      <c r="AC133" s="63"/>
      <c r="AD133" s="10"/>
      <c r="AF133" s="12"/>
      <c r="AG133" s="70"/>
      <c r="AH133" s="8"/>
    </row>
    <row r="134" spans="1:34" s="4" customFormat="1" ht="21" customHeight="1" x14ac:dyDescent="0.25">
      <c r="A134" s="32">
        <v>131</v>
      </c>
      <c r="B134" s="10"/>
      <c r="D134" s="12"/>
      <c r="E134" s="63"/>
      <c r="F134" s="10"/>
      <c r="H134" s="12"/>
      <c r="I134" s="63"/>
      <c r="J134" s="10"/>
      <c r="L134" s="12"/>
      <c r="M134" s="63"/>
      <c r="N134" s="10"/>
      <c r="P134" s="12"/>
      <c r="Q134" s="63"/>
      <c r="R134" s="10"/>
      <c r="T134" s="12"/>
      <c r="U134" s="63"/>
      <c r="V134" s="10"/>
      <c r="X134" s="12"/>
      <c r="Y134" s="63"/>
      <c r="Z134" s="10"/>
      <c r="AB134" s="12"/>
      <c r="AC134" s="63"/>
      <c r="AD134" s="10"/>
      <c r="AF134" s="12"/>
      <c r="AG134" s="70"/>
      <c r="AH134" s="8"/>
    </row>
    <row r="135" spans="1:34" s="4" customFormat="1" ht="21" customHeight="1" x14ac:dyDescent="0.25">
      <c r="A135" s="32">
        <v>132</v>
      </c>
      <c r="B135" s="10"/>
      <c r="D135" s="12"/>
      <c r="E135" s="63"/>
      <c r="F135" s="10"/>
      <c r="H135" s="12"/>
      <c r="I135" s="63"/>
      <c r="J135" s="10"/>
      <c r="L135" s="12"/>
      <c r="M135" s="63"/>
      <c r="N135" s="10"/>
      <c r="P135" s="12"/>
      <c r="Q135" s="63"/>
      <c r="R135" s="10"/>
      <c r="T135" s="12"/>
      <c r="U135" s="63"/>
      <c r="V135" s="10"/>
      <c r="X135" s="12"/>
      <c r="Y135" s="63"/>
      <c r="Z135" s="10"/>
      <c r="AB135" s="12"/>
      <c r="AC135" s="63"/>
      <c r="AD135" s="10"/>
      <c r="AF135" s="12"/>
      <c r="AG135" s="70"/>
      <c r="AH135" s="8"/>
    </row>
    <row r="136" spans="1:34" s="4" customFormat="1" ht="21" customHeight="1" x14ac:dyDescent="0.25">
      <c r="A136" s="31">
        <v>133</v>
      </c>
      <c r="B136" s="10"/>
      <c r="D136" s="12"/>
      <c r="E136" s="63"/>
      <c r="F136" s="10"/>
      <c r="H136" s="12"/>
      <c r="I136" s="63"/>
      <c r="J136" s="10"/>
      <c r="L136" s="12"/>
      <c r="M136" s="63"/>
      <c r="N136" s="10"/>
      <c r="P136" s="12"/>
      <c r="Q136" s="63"/>
      <c r="R136" s="10"/>
      <c r="T136" s="12"/>
      <c r="U136" s="63"/>
      <c r="V136" s="10"/>
      <c r="X136" s="12"/>
      <c r="Y136" s="63"/>
      <c r="Z136" s="10"/>
      <c r="AB136" s="12"/>
      <c r="AC136" s="63"/>
      <c r="AD136" s="10"/>
      <c r="AF136" s="12"/>
      <c r="AG136" s="70"/>
      <c r="AH136" s="8"/>
    </row>
    <row r="137" spans="1:34" s="4" customFormat="1" ht="21" customHeight="1" x14ac:dyDescent="0.25">
      <c r="A137" s="32">
        <v>134</v>
      </c>
      <c r="B137" s="10"/>
      <c r="D137" s="12"/>
      <c r="E137" s="63"/>
      <c r="F137" s="10"/>
      <c r="H137" s="12"/>
      <c r="I137" s="63"/>
      <c r="J137" s="10"/>
      <c r="L137" s="12"/>
      <c r="M137" s="63"/>
      <c r="N137" s="10"/>
      <c r="P137" s="12"/>
      <c r="Q137" s="63"/>
      <c r="R137" s="10"/>
      <c r="T137" s="12"/>
      <c r="U137" s="63"/>
      <c r="V137" s="10"/>
      <c r="X137" s="12"/>
      <c r="Y137" s="63"/>
      <c r="Z137" s="10"/>
      <c r="AB137" s="12"/>
      <c r="AC137" s="63"/>
      <c r="AD137" s="10"/>
      <c r="AF137" s="12"/>
      <c r="AG137" s="70"/>
      <c r="AH137" s="8"/>
    </row>
    <row r="138" spans="1:34" s="4" customFormat="1" ht="21" customHeight="1" x14ac:dyDescent="0.25">
      <c r="A138" s="32">
        <v>135</v>
      </c>
      <c r="B138" s="10"/>
      <c r="D138" s="12"/>
      <c r="E138" s="63"/>
      <c r="F138" s="10"/>
      <c r="H138" s="12"/>
      <c r="I138" s="63"/>
      <c r="J138" s="10"/>
      <c r="L138" s="12"/>
      <c r="M138" s="63"/>
      <c r="N138" s="10"/>
      <c r="P138" s="12"/>
      <c r="Q138" s="63"/>
      <c r="R138" s="10"/>
      <c r="T138" s="12"/>
      <c r="U138" s="63"/>
      <c r="V138" s="10"/>
      <c r="X138" s="12"/>
      <c r="Y138" s="63"/>
      <c r="Z138" s="10"/>
      <c r="AB138" s="12"/>
      <c r="AC138" s="63"/>
      <c r="AD138" s="10"/>
      <c r="AF138" s="12"/>
      <c r="AG138" s="70"/>
      <c r="AH138" s="8"/>
    </row>
    <row r="139" spans="1:34" s="4" customFormat="1" ht="21" customHeight="1" x14ac:dyDescent="0.25">
      <c r="A139" s="32">
        <v>136</v>
      </c>
      <c r="B139" s="10"/>
      <c r="D139" s="12"/>
      <c r="E139" s="63"/>
      <c r="F139" s="10"/>
      <c r="H139" s="12"/>
      <c r="I139" s="63"/>
      <c r="J139" s="10"/>
      <c r="L139" s="12"/>
      <c r="M139" s="63"/>
      <c r="N139" s="10"/>
      <c r="P139" s="12"/>
      <c r="Q139" s="63"/>
      <c r="R139" s="10"/>
      <c r="T139" s="12"/>
      <c r="U139" s="63"/>
      <c r="V139" s="10"/>
      <c r="X139" s="12"/>
      <c r="Y139" s="63"/>
      <c r="Z139" s="10"/>
      <c r="AB139" s="12"/>
      <c r="AC139" s="63"/>
      <c r="AD139" s="10"/>
      <c r="AF139" s="12"/>
      <c r="AG139" s="70"/>
      <c r="AH139" s="8"/>
    </row>
    <row r="140" spans="1:34" s="4" customFormat="1" ht="21" customHeight="1" x14ac:dyDescent="0.25">
      <c r="A140" s="32">
        <v>137</v>
      </c>
      <c r="B140" s="10"/>
      <c r="D140" s="12"/>
      <c r="E140" s="63"/>
      <c r="F140" s="10"/>
      <c r="H140" s="12"/>
      <c r="I140" s="63"/>
      <c r="J140" s="10"/>
      <c r="L140" s="12"/>
      <c r="M140" s="63"/>
      <c r="N140" s="10"/>
      <c r="P140" s="12"/>
      <c r="Q140" s="63"/>
      <c r="R140" s="10"/>
      <c r="T140" s="12"/>
      <c r="U140" s="63"/>
      <c r="V140" s="10"/>
      <c r="X140" s="12"/>
      <c r="Y140" s="63"/>
      <c r="Z140" s="10"/>
      <c r="AB140" s="12"/>
      <c r="AC140" s="63"/>
      <c r="AD140" s="10"/>
      <c r="AF140" s="12"/>
      <c r="AG140" s="70"/>
      <c r="AH140" s="8"/>
    </row>
    <row r="141" spans="1:34" s="4" customFormat="1" ht="21" customHeight="1" x14ac:dyDescent="0.25">
      <c r="A141" s="32">
        <v>138</v>
      </c>
      <c r="B141" s="10"/>
      <c r="D141" s="12"/>
      <c r="E141" s="63"/>
      <c r="F141" s="10"/>
      <c r="H141" s="12"/>
      <c r="I141" s="63"/>
      <c r="J141" s="10"/>
      <c r="L141" s="12"/>
      <c r="M141" s="63"/>
      <c r="N141" s="10"/>
      <c r="P141" s="12"/>
      <c r="Q141" s="63"/>
      <c r="R141" s="10"/>
      <c r="T141" s="12"/>
      <c r="U141" s="63"/>
      <c r="V141" s="10"/>
      <c r="X141" s="12"/>
      <c r="Y141" s="63"/>
      <c r="Z141" s="10"/>
      <c r="AB141" s="12"/>
      <c r="AC141" s="63"/>
      <c r="AD141" s="10"/>
      <c r="AF141" s="12"/>
      <c r="AG141" s="70"/>
      <c r="AH141" s="8"/>
    </row>
    <row r="142" spans="1:34" s="4" customFormat="1" ht="21" customHeight="1" x14ac:dyDescent="0.25">
      <c r="A142" s="31">
        <v>139</v>
      </c>
      <c r="B142" s="10"/>
      <c r="D142" s="12"/>
      <c r="E142" s="63"/>
      <c r="F142" s="10"/>
      <c r="H142" s="12"/>
      <c r="I142" s="63"/>
      <c r="J142" s="10"/>
      <c r="L142" s="12"/>
      <c r="M142" s="63"/>
      <c r="N142" s="10"/>
      <c r="P142" s="12"/>
      <c r="Q142" s="63"/>
      <c r="R142" s="10"/>
      <c r="T142" s="12"/>
      <c r="U142" s="63"/>
      <c r="V142" s="10"/>
      <c r="X142" s="12"/>
      <c r="Y142" s="63"/>
      <c r="Z142" s="10"/>
      <c r="AB142" s="12"/>
      <c r="AC142" s="63"/>
      <c r="AD142" s="10"/>
      <c r="AF142" s="12"/>
      <c r="AG142" s="70"/>
      <c r="AH142" s="8"/>
    </row>
    <row r="143" spans="1:34" s="4" customFormat="1" ht="21" customHeight="1" x14ac:dyDescent="0.25">
      <c r="A143" s="32">
        <v>140</v>
      </c>
      <c r="B143" s="10"/>
      <c r="D143" s="12"/>
      <c r="E143" s="63"/>
      <c r="F143" s="10"/>
      <c r="H143" s="12"/>
      <c r="I143" s="63"/>
      <c r="J143" s="10"/>
      <c r="L143" s="12"/>
      <c r="M143" s="63"/>
      <c r="N143" s="10"/>
      <c r="P143" s="12"/>
      <c r="Q143" s="63"/>
      <c r="R143" s="10"/>
      <c r="T143" s="12"/>
      <c r="U143" s="63"/>
      <c r="V143" s="10"/>
      <c r="X143" s="12"/>
      <c r="Y143" s="63"/>
      <c r="Z143" s="10"/>
      <c r="AB143" s="12"/>
      <c r="AC143" s="63"/>
      <c r="AD143" s="10"/>
      <c r="AF143" s="12"/>
      <c r="AG143" s="70"/>
      <c r="AH143" s="8"/>
    </row>
    <row r="144" spans="1:34" s="4" customFormat="1" ht="21" customHeight="1" x14ac:dyDescent="0.25">
      <c r="A144" s="32">
        <v>141</v>
      </c>
      <c r="B144" s="10"/>
      <c r="D144" s="12"/>
      <c r="E144" s="63"/>
      <c r="F144" s="10"/>
      <c r="H144" s="12"/>
      <c r="I144" s="63"/>
      <c r="J144" s="10"/>
      <c r="L144" s="12"/>
      <c r="M144" s="63"/>
      <c r="N144" s="10"/>
      <c r="P144" s="12"/>
      <c r="Q144" s="63"/>
      <c r="R144" s="10"/>
      <c r="T144" s="12"/>
      <c r="U144" s="63"/>
      <c r="V144" s="10"/>
      <c r="X144" s="12"/>
      <c r="Y144" s="63"/>
      <c r="Z144" s="10"/>
      <c r="AB144" s="12"/>
      <c r="AC144" s="63"/>
      <c r="AD144" s="10"/>
      <c r="AF144" s="12"/>
      <c r="AG144" s="70"/>
      <c r="AH144" s="8"/>
    </row>
    <row r="145" spans="1:34" s="4" customFormat="1" ht="21" customHeight="1" x14ac:dyDescent="0.25">
      <c r="A145" s="32">
        <v>142</v>
      </c>
      <c r="B145" s="10"/>
      <c r="D145" s="12"/>
      <c r="E145" s="63"/>
      <c r="F145" s="10"/>
      <c r="H145" s="12"/>
      <c r="I145" s="63"/>
      <c r="J145" s="10"/>
      <c r="L145" s="12"/>
      <c r="M145" s="63"/>
      <c r="N145" s="10"/>
      <c r="P145" s="12"/>
      <c r="Q145" s="63"/>
      <c r="R145" s="10"/>
      <c r="T145" s="12"/>
      <c r="U145" s="63"/>
      <c r="V145" s="10"/>
      <c r="X145" s="12"/>
      <c r="Y145" s="63"/>
      <c r="Z145" s="10"/>
      <c r="AB145" s="12"/>
      <c r="AC145" s="63"/>
      <c r="AD145" s="10"/>
      <c r="AF145" s="12"/>
      <c r="AG145" s="70"/>
      <c r="AH145" s="8"/>
    </row>
    <row r="146" spans="1:34" s="4" customFormat="1" ht="21" customHeight="1" x14ac:dyDescent="0.25">
      <c r="A146" s="32">
        <v>143</v>
      </c>
      <c r="B146" s="10"/>
      <c r="D146" s="12"/>
      <c r="E146" s="63"/>
      <c r="F146" s="10"/>
      <c r="H146" s="12"/>
      <c r="I146" s="63"/>
      <c r="J146" s="10"/>
      <c r="L146" s="12"/>
      <c r="M146" s="63"/>
      <c r="N146" s="10"/>
      <c r="P146" s="12"/>
      <c r="Q146" s="63"/>
      <c r="R146" s="10"/>
      <c r="T146" s="12"/>
      <c r="U146" s="63"/>
      <c r="V146" s="10"/>
      <c r="X146" s="12"/>
      <c r="Y146" s="63"/>
      <c r="Z146" s="10"/>
      <c r="AB146" s="12"/>
      <c r="AC146" s="63"/>
      <c r="AD146" s="10"/>
      <c r="AF146" s="12"/>
      <c r="AG146" s="70"/>
      <c r="AH146" s="8"/>
    </row>
    <row r="147" spans="1:34" s="4" customFormat="1" ht="21" customHeight="1" x14ac:dyDescent="0.25">
      <c r="A147" s="32">
        <v>144</v>
      </c>
      <c r="B147" s="10"/>
      <c r="D147" s="12"/>
      <c r="E147" s="63"/>
      <c r="F147" s="10"/>
      <c r="H147" s="12"/>
      <c r="I147" s="63"/>
      <c r="J147" s="10"/>
      <c r="L147" s="12"/>
      <c r="M147" s="63"/>
      <c r="N147" s="10"/>
      <c r="P147" s="12"/>
      <c r="Q147" s="63"/>
      <c r="R147" s="10"/>
      <c r="T147" s="12"/>
      <c r="U147" s="63"/>
      <c r="V147" s="10"/>
      <c r="X147" s="12"/>
      <c r="Y147" s="63"/>
      <c r="Z147" s="10"/>
      <c r="AB147" s="12"/>
      <c r="AC147" s="63"/>
      <c r="AD147" s="10"/>
      <c r="AF147" s="12"/>
      <c r="AG147" s="70"/>
      <c r="AH147" s="8"/>
    </row>
    <row r="148" spans="1:34" s="4" customFormat="1" ht="21" customHeight="1" x14ac:dyDescent="0.25">
      <c r="A148" s="31">
        <v>145</v>
      </c>
      <c r="B148" s="10"/>
      <c r="D148" s="12"/>
      <c r="E148" s="63"/>
      <c r="F148" s="10"/>
      <c r="H148" s="12"/>
      <c r="I148" s="63"/>
      <c r="J148" s="10"/>
      <c r="L148" s="12"/>
      <c r="M148" s="63"/>
      <c r="N148" s="10"/>
      <c r="P148" s="12"/>
      <c r="Q148" s="63"/>
      <c r="R148" s="10"/>
      <c r="T148" s="12"/>
      <c r="U148" s="63"/>
      <c r="V148" s="10"/>
      <c r="X148" s="12"/>
      <c r="Y148" s="63"/>
      <c r="Z148" s="10"/>
      <c r="AB148" s="12"/>
      <c r="AC148" s="63"/>
      <c r="AD148" s="10"/>
      <c r="AF148" s="12"/>
      <c r="AG148" s="70"/>
      <c r="AH148" s="8"/>
    </row>
    <row r="149" spans="1:34" s="4" customFormat="1" ht="21" customHeight="1" x14ac:dyDescent="0.25">
      <c r="A149" s="32">
        <v>146</v>
      </c>
      <c r="B149" s="10"/>
      <c r="D149" s="12"/>
      <c r="E149" s="63"/>
      <c r="F149" s="10"/>
      <c r="H149" s="12"/>
      <c r="I149" s="63"/>
      <c r="J149" s="10"/>
      <c r="L149" s="12"/>
      <c r="M149" s="63"/>
      <c r="N149" s="10"/>
      <c r="P149" s="12"/>
      <c r="Q149" s="63"/>
      <c r="R149" s="10"/>
      <c r="T149" s="12"/>
      <c r="U149" s="63"/>
      <c r="V149" s="10"/>
      <c r="X149" s="12"/>
      <c r="Y149" s="63"/>
      <c r="Z149" s="10"/>
      <c r="AB149" s="12"/>
      <c r="AC149" s="63"/>
      <c r="AD149" s="10"/>
      <c r="AF149" s="12"/>
      <c r="AG149" s="70"/>
      <c r="AH149" s="8"/>
    </row>
    <row r="150" spans="1:34" s="4" customFormat="1" ht="21" customHeight="1" x14ac:dyDescent="0.25">
      <c r="A150" s="32">
        <v>147</v>
      </c>
      <c r="B150" s="10"/>
      <c r="D150" s="12"/>
      <c r="E150" s="63"/>
      <c r="F150" s="10"/>
      <c r="H150" s="12"/>
      <c r="I150" s="63"/>
      <c r="J150" s="10"/>
      <c r="L150" s="12"/>
      <c r="M150" s="63"/>
      <c r="N150" s="10"/>
      <c r="P150" s="12"/>
      <c r="Q150" s="63"/>
      <c r="R150" s="10"/>
      <c r="T150" s="12"/>
      <c r="U150" s="63"/>
      <c r="V150" s="10"/>
      <c r="X150" s="12"/>
      <c r="Y150" s="63"/>
      <c r="Z150" s="10"/>
      <c r="AB150" s="12"/>
      <c r="AC150" s="63"/>
      <c r="AD150" s="10"/>
      <c r="AF150" s="12"/>
      <c r="AG150" s="70"/>
      <c r="AH150" s="8"/>
    </row>
    <row r="151" spans="1:34" s="4" customFormat="1" ht="21" customHeight="1" x14ac:dyDescent="0.25">
      <c r="A151" s="32">
        <v>148</v>
      </c>
      <c r="B151" s="10"/>
      <c r="D151" s="12"/>
      <c r="E151" s="63"/>
      <c r="F151" s="10"/>
      <c r="H151" s="12"/>
      <c r="I151" s="63"/>
      <c r="J151" s="10"/>
      <c r="L151" s="12"/>
      <c r="M151" s="63"/>
      <c r="N151" s="10"/>
      <c r="P151" s="12"/>
      <c r="Q151" s="63"/>
      <c r="R151" s="10"/>
      <c r="T151" s="12"/>
      <c r="U151" s="63"/>
      <c r="V151" s="10"/>
      <c r="X151" s="12"/>
      <c r="Y151" s="63"/>
      <c r="Z151" s="10"/>
      <c r="AB151" s="12"/>
      <c r="AC151" s="63"/>
      <c r="AD151" s="10"/>
      <c r="AF151" s="12"/>
      <c r="AG151" s="70"/>
      <c r="AH151" s="8"/>
    </row>
    <row r="152" spans="1:34" s="4" customFormat="1" ht="21" customHeight="1" x14ac:dyDescent="0.25">
      <c r="A152" s="32">
        <v>149</v>
      </c>
      <c r="B152" s="10"/>
      <c r="D152" s="12"/>
      <c r="E152" s="63"/>
      <c r="F152" s="10"/>
      <c r="H152" s="12"/>
      <c r="I152" s="63"/>
      <c r="J152" s="10"/>
      <c r="L152" s="12"/>
      <c r="M152" s="63"/>
      <c r="N152" s="10"/>
      <c r="P152" s="12"/>
      <c r="Q152" s="63"/>
      <c r="R152" s="10"/>
      <c r="T152" s="12"/>
      <c r="U152" s="63"/>
      <c r="V152" s="10"/>
      <c r="X152" s="12"/>
      <c r="Y152" s="63"/>
      <c r="Z152" s="10"/>
      <c r="AB152" s="12"/>
      <c r="AC152" s="63"/>
      <c r="AD152" s="10"/>
      <c r="AF152" s="12"/>
      <c r="AG152" s="70"/>
      <c r="AH152" s="8"/>
    </row>
    <row r="153" spans="1:34" s="4" customFormat="1" ht="21" customHeight="1" x14ac:dyDescent="0.25">
      <c r="A153" s="32">
        <v>150</v>
      </c>
      <c r="B153" s="10"/>
      <c r="D153" s="12"/>
      <c r="E153" s="63"/>
      <c r="F153" s="10"/>
      <c r="H153" s="12"/>
      <c r="I153" s="63"/>
      <c r="J153" s="10"/>
      <c r="L153" s="12"/>
      <c r="M153" s="63"/>
      <c r="N153" s="10"/>
      <c r="P153" s="12"/>
      <c r="Q153" s="63"/>
      <c r="R153" s="10"/>
      <c r="T153" s="12"/>
      <c r="U153" s="63"/>
      <c r="V153" s="10"/>
      <c r="X153" s="12"/>
      <c r="Y153" s="63"/>
      <c r="Z153" s="10"/>
      <c r="AB153" s="12"/>
      <c r="AC153" s="63"/>
      <c r="AD153" s="10"/>
      <c r="AF153" s="12"/>
      <c r="AG153" s="70"/>
      <c r="AH153" s="8"/>
    </row>
    <row r="154" spans="1:34" s="4" customFormat="1" ht="21" customHeight="1" x14ac:dyDescent="0.25">
      <c r="A154" s="31">
        <v>151</v>
      </c>
      <c r="B154" s="10"/>
      <c r="D154" s="12"/>
      <c r="E154" s="63"/>
      <c r="F154" s="10"/>
      <c r="H154" s="12"/>
      <c r="I154" s="63"/>
      <c r="J154" s="10"/>
      <c r="L154" s="12"/>
      <c r="M154" s="63"/>
      <c r="N154" s="10"/>
      <c r="P154" s="12"/>
      <c r="Q154" s="63"/>
      <c r="R154" s="10"/>
      <c r="T154" s="12"/>
      <c r="U154" s="63"/>
      <c r="V154" s="10"/>
      <c r="X154" s="12"/>
      <c r="Y154" s="63"/>
      <c r="Z154" s="10"/>
      <c r="AB154" s="12"/>
      <c r="AC154" s="63"/>
      <c r="AD154" s="10"/>
      <c r="AF154" s="12"/>
      <c r="AG154" s="70"/>
      <c r="AH154" s="8"/>
    </row>
    <row r="155" spans="1:34" s="4" customFormat="1" ht="21" customHeight="1" x14ac:dyDescent="0.25">
      <c r="A155" s="32">
        <v>152</v>
      </c>
      <c r="B155" s="10"/>
      <c r="D155" s="12"/>
      <c r="E155" s="63"/>
      <c r="F155" s="10"/>
      <c r="H155" s="12"/>
      <c r="I155" s="63"/>
      <c r="J155" s="10"/>
      <c r="L155" s="12"/>
      <c r="M155" s="63"/>
      <c r="N155" s="10"/>
      <c r="P155" s="12"/>
      <c r="Q155" s="63"/>
      <c r="R155" s="10"/>
      <c r="T155" s="12"/>
      <c r="U155" s="63"/>
      <c r="V155" s="10"/>
      <c r="X155" s="12"/>
      <c r="Y155" s="63"/>
      <c r="Z155" s="10"/>
      <c r="AB155" s="12"/>
      <c r="AC155" s="63"/>
      <c r="AD155" s="10"/>
      <c r="AF155" s="12"/>
      <c r="AG155" s="70"/>
      <c r="AH155" s="8"/>
    </row>
    <row r="156" spans="1:34" s="4" customFormat="1" ht="21" customHeight="1" x14ac:dyDescent="0.25">
      <c r="A156" s="32">
        <v>153</v>
      </c>
      <c r="B156" s="10"/>
      <c r="D156" s="12"/>
      <c r="E156" s="63"/>
      <c r="F156" s="10"/>
      <c r="H156" s="12"/>
      <c r="I156" s="63"/>
      <c r="J156" s="10"/>
      <c r="L156" s="12"/>
      <c r="M156" s="63"/>
      <c r="N156" s="10"/>
      <c r="P156" s="12"/>
      <c r="Q156" s="63"/>
      <c r="R156" s="10"/>
      <c r="T156" s="12"/>
      <c r="U156" s="63"/>
      <c r="V156" s="10"/>
      <c r="X156" s="12"/>
      <c r="Y156" s="63"/>
      <c r="Z156" s="10"/>
      <c r="AB156" s="12"/>
      <c r="AC156" s="63"/>
      <c r="AD156" s="10"/>
      <c r="AF156" s="12"/>
      <c r="AG156" s="70"/>
      <c r="AH156" s="8"/>
    </row>
    <row r="157" spans="1:34" s="4" customFormat="1" ht="21" customHeight="1" x14ac:dyDescent="0.25">
      <c r="A157" s="32">
        <v>154</v>
      </c>
      <c r="B157" s="10"/>
      <c r="D157" s="12"/>
      <c r="E157" s="63"/>
      <c r="F157" s="10"/>
      <c r="H157" s="12"/>
      <c r="I157" s="63"/>
      <c r="J157" s="10"/>
      <c r="L157" s="12"/>
      <c r="M157" s="63"/>
      <c r="N157" s="10"/>
      <c r="P157" s="12"/>
      <c r="Q157" s="63"/>
      <c r="R157" s="10"/>
      <c r="T157" s="12"/>
      <c r="U157" s="63"/>
      <c r="V157" s="10"/>
      <c r="X157" s="12"/>
      <c r="Y157" s="63"/>
      <c r="Z157" s="10"/>
      <c r="AB157" s="12"/>
      <c r="AC157" s="63"/>
      <c r="AD157" s="10"/>
      <c r="AF157" s="12"/>
      <c r="AG157" s="70"/>
      <c r="AH157" s="8"/>
    </row>
    <row r="158" spans="1:34" s="4" customFormat="1" ht="21" customHeight="1" x14ac:dyDescent="0.25">
      <c r="A158" s="32">
        <v>155</v>
      </c>
      <c r="B158" s="10"/>
      <c r="D158" s="12"/>
      <c r="E158" s="63"/>
      <c r="F158" s="10"/>
      <c r="H158" s="12"/>
      <c r="I158" s="63"/>
      <c r="J158" s="10"/>
      <c r="L158" s="12"/>
      <c r="M158" s="63"/>
      <c r="N158" s="10"/>
      <c r="P158" s="12"/>
      <c r="Q158" s="63"/>
      <c r="R158" s="10"/>
      <c r="T158" s="12"/>
      <c r="U158" s="63"/>
      <c r="V158" s="10"/>
      <c r="X158" s="12"/>
      <c r="Y158" s="63"/>
      <c r="Z158" s="10"/>
      <c r="AB158" s="12"/>
      <c r="AC158" s="63"/>
      <c r="AD158" s="10"/>
      <c r="AF158" s="12"/>
      <c r="AG158" s="70"/>
      <c r="AH158" s="8"/>
    </row>
    <row r="159" spans="1:34" s="4" customFormat="1" ht="21" customHeight="1" x14ac:dyDescent="0.25">
      <c r="A159" s="32">
        <v>156</v>
      </c>
      <c r="B159" s="10"/>
      <c r="D159" s="12"/>
      <c r="E159" s="63"/>
      <c r="F159" s="10"/>
      <c r="H159" s="12"/>
      <c r="I159" s="63"/>
      <c r="J159" s="10"/>
      <c r="L159" s="12"/>
      <c r="M159" s="63"/>
      <c r="N159" s="10"/>
      <c r="P159" s="12"/>
      <c r="Q159" s="63"/>
      <c r="R159" s="10"/>
      <c r="T159" s="12"/>
      <c r="U159" s="63"/>
      <c r="V159" s="10"/>
      <c r="X159" s="12"/>
      <c r="Y159" s="63"/>
      <c r="Z159" s="10"/>
      <c r="AB159" s="12"/>
      <c r="AC159" s="63"/>
      <c r="AD159" s="10"/>
      <c r="AF159" s="12"/>
      <c r="AG159" s="70"/>
      <c r="AH159" s="8"/>
    </row>
    <row r="160" spans="1:34" s="4" customFormat="1" ht="21" customHeight="1" x14ac:dyDescent="0.25">
      <c r="A160" s="31">
        <v>157</v>
      </c>
      <c r="B160" s="10"/>
      <c r="D160" s="12"/>
      <c r="E160" s="63"/>
      <c r="F160" s="10"/>
      <c r="H160" s="12"/>
      <c r="I160" s="63"/>
      <c r="J160" s="10"/>
      <c r="L160" s="12"/>
      <c r="M160" s="63"/>
      <c r="N160" s="10"/>
      <c r="P160" s="12"/>
      <c r="Q160" s="63"/>
      <c r="R160" s="10"/>
      <c r="T160" s="12"/>
      <c r="U160" s="63"/>
      <c r="V160" s="10"/>
      <c r="X160" s="12"/>
      <c r="Y160" s="63"/>
      <c r="Z160" s="10"/>
      <c r="AB160" s="12"/>
      <c r="AC160" s="63"/>
      <c r="AD160" s="10"/>
      <c r="AF160" s="12"/>
      <c r="AG160" s="70"/>
      <c r="AH160" s="8"/>
    </row>
    <row r="161" spans="1:34" s="4" customFormat="1" ht="21" customHeight="1" x14ac:dyDescent="0.25">
      <c r="A161" s="32">
        <v>158</v>
      </c>
      <c r="B161" s="10"/>
      <c r="D161" s="12"/>
      <c r="E161" s="63"/>
      <c r="F161" s="10"/>
      <c r="H161" s="12"/>
      <c r="I161" s="63"/>
      <c r="J161" s="10"/>
      <c r="L161" s="12"/>
      <c r="M161" s="63"/>
      <c r="N161" s="10"/>
      <c r="P161" s="12"/>
      <c r="Q161" s="63"/>
      <c r="R161" s="10"/>
      <c r="T161" s="12"/>
      <c r="U161" s="63"/>
      <c r="V161" s="10"/>
      <c r="X161" s="12"/>
      <c r="Y161" s="63"/>
      <c r="Z161" s="10"/>
      <c r="AB161" s="12"/>
      <c r="AC161" s="63"/>
      <c r="AD161" s="10"/>
      <c r="AF161" s="12"/>
      <c r="AG161" s="70"/>
      <c r="AH161" s="8"/>
    </row>
    <row r="162" spans="1:34" s="4" customFormat="1" ht="21" customHeight="1" x14ac:dyDescent="0.25">
      <c r="A162" s="32">
        <v>159</v>
      </c>
      <c r="B162" s="10"/>
      <c r="D162" s="12"/>
      <c r="E162" s="63"/>
      <c r="F162" s="10"/>
      <c r="H162" s="12"/>
      <c r="I162" s="63"/>
      <c r="J162" s="10"/>
      <c r="L162" s="12"/>
      <c r="M162" s="63"/>
      <c r="N162" s="10"/>
      <c r="P162" s="12"/>
      <c r="Q162" s="63"/>
      <c r="R162" s="10"/>
      <c r="T162" s="12"/>
      <c r="U162" s="63"/>
      <c r="V162" s="10"/>
      <c r="X162" s="12"/>
      <c r="Y162" s="63"/>
      <c r="Z162" s="10"/>
      <c r="AB162" s="12"/>
      <c r="AC162" s="63"/>
      <c r="AD162" s="10"/>
      <c r="AF162" s="12"/>
      <c r="AG162" s="70"/>
      <c r="AH162" s="8"/>
    </row>
    <row r="163" spans="1:34" s="4" customFormat="1" ht="21" customHeight="1" x14ac:dyDescent="0.25">
      <c r="A163" s="32">
        <v>160</v>
      </c>
      <c r="B163" s="10"/>
      <c r="D163" s="12"/>
      <c r="E163" s="63"/>
      <c r="F163" s="10"/>
      <c r="H163" s="12"/>
      <c r="I163" s="63"/>
      <c r="J163" s="10"/>
      <c r="L163" s="12"/>
      <c r="M163" s="63"/>
      <c r="N163" s="10"/>
      <c r="P163" s="12"/>
      <c r="Q163" s="63"/>
      <c r="R163" s="10"/>
      <c r="T163" s="12"/>
      <c r="U163" s="63"/>
      <c r="V163" s="10"/>
      <c r="X163" s="12"/>
      <c r="Y163" s="63"/>
      <c r="Z163" s="10"/>
      <c r="AB163" s="12"/>
      <c r="AC163" s="63"/>
      <c r="AD163" s="10"/>
      <c r="AF163" s="12"/>
      <c r="AG163" s="70"/>
      <c r="AH163" s="8"/>
    </row>
    <row r="164" spans="1:34" s="4" customFormat="1" ht="21" customHeight="1" x14ac:dyDescent="0.25">
      <c r="A164" s="32">
        <v>161</v>
      </c>
      <c r="B164" s="10"/>
      <c r="D164" s="12"/>
      <c r="E164" s="63"/>
      <c r="F164" s="10"/>
      <c r="H164" s="12"/>
      <c r="I164" s="63"/>
      <c r="J164" s="10"/>
      <c r="L164" s="12"/>
      <c r="M164" s="63"/>
      <c r="N164" s="10"/>
      <c r="P164" s="12"/>
      <c r="Q164" s="63"/>
      <c r="R164" s="10"/>
      <c r="T164" s="12"/>
      <c r="U164" s="63"/>
      <c r="V164" s="10"/>
      <c r="X164" s="12"/>
      <c r="Y164" s="63"/>
      <c r="Z164" s="10"/>
      <c r="AB164" s="12"/>
      <c r="AC164" s="63"/>
      <c r="AD164" s="10"/>
      <c r="AF164" s="12"/>
      <c r="AG164" s="70"/>
      <c r="AH164" s="8"/>
    </row>
    <row r="165" spans="1:34" s="4" customFormat="1" ht="21" customHeight="1" x14ac:dyDescent="0.25">
      <c r="A165" s="32">
        <v>162</v>
      </c>
      <c r="B165" s="10"/>
      <c r="D165" s="12"/>
      <c r="E165" s="63"/>
      <c r="F165" s="10"/>
      <c r="H165" s="12"/>
      <c r="I165" s="63"/>
      <c r="J165" s="10"/>
      <c r="L165" s="12"/>
      <c r="M165" s="63"/>
      <c r="N165" s="10"/>
      <c r="P165" s="12"/>
      <c r="Q165" s="63"/>
      <c r="R165" s="10"/>
      <c r="T165" s="12"/>
      <c r="U165" s="63"/>
      <c r="V165" s="10"/>
      <c r="X165" s="12"/>
      <c r="Y165" s="63"/>
      <c r="Z165" s="10"/>
      <c r="AB165" s="12"/>
      <c r="AC165" s="63"/>
      <c r="AD165" s="10"/>
      <c r="AF165" s="12"/>
      <c r="AG165" s="70"/>
      <c r="AH165" s="8"/>
    </row>
    <row r="166" spans="1:34" s="4" customFormat="1" ht="21" customHeight="1" x14ac:dyDescent="0.25">
      <c r="A166" s="31">
        <v>163</v>
      </c>
      <c r="B166" s="10"/>
      <c r="D166" s="12"/>
      <c r="E166" s="63"/>
      <c r="F166" s="10"/>
      <c r="H166" s="12"/>
      <c r="I166" s="63"/>
      <c r="J166" s="10"/>
      <c r="L166" s="12"/>
      <c r="M166" s="63"/>
      <c r="N166" s="10"/>
      <c r="P166" s="12"/>
      <c r="Q166" s="63"/>
      <c r="R166" s="10"/>
      <c r="T166" s="12"/>
      <c r="U166" s="63"/>
      <c r="V166" s="10"/>
      <c r="X166" s="12"/>
      <c r="Y166" s="63"/>
      <c r="Z166" s="10"/>
      <c r="AB166" s="12"/>
      <c r="AC166" s="63"/>
      <c r="AD166" s="10"/>
      <c r="AF166" s="12"/>
      <c r="AG166" s="70"/>
      <c r="AH166" s="8"/>
    </row>
    <row r="167" spans="1:34" s="4" customFormat="1" ht="21" customHeight="1" x14ac:dyDescent="0.25">
      <c r="A167" s="32">
        <v>164</v>
      </c>
      <c r="B167" s="10"/>
      <c r="D167" s="12"/>
      <c r="E167" s="63"/>
      <c r="F167" s="10"/>
      <c r="H167" s="12"/>
      <c r="I167" s="63"/>
      <c r="J167" s="10"/>
      <c r="L167" s="12"/>
      <c r="M167" s="63"/>
      <c r="N167" s="10"/>
      <c r="P167" s="12"/>
      <c r="Q167" s="63"/>
      <c r="R167" s="10"/>
      <c r="T167" s="12"/>
      <c r="U167" s="63"/>
      <c r="V167" s="10"/>
      <c r="X167" s="12"/>
      <c r="Y167" s="63"/>
      <c r="Z167" s="10"/>
      <c r="AB167" s="12"/>
      <c r="AC167" s="63"/>
      <c r="AD167" s="10"/>
      <c r="AF167" s="12"/>
      <c r="AG167" s="70"/>
      <c r="AH167" s="8"/>
    </row>
    <row r="168" spans="1:34" s="4" customFormat="1" ht="21" customHeight="1" x14ac:dyDescent="0.25">
      <c r="A168" s="32">
        <v>165</v>
      </c>
      <c r="B168" s="10"/>
      <c r="D168" s="12"/>
      <c r="E168" s="63"/>
      <c r="F168" s="10"/>
      <c r="H168" s="12"/>
      <c r="I168" s="63"/>
      <c r="J168" s="10"/>
      <c r="L168" s="12"/>
      <c r="M168" s="63"/>
      <c r="N168" s="10"/>
      <c r="P168" s="12"/>
      <c r="Q168" s="63"/>
      <c r="R168" s="10"/>
      <c r="T168" s="12"/>
      <c r="U168" s="63"/>
      <c r="V168" s="10"/>
      <c r="X168" s="12"/>
      <c r="Y168" s="63"/>
      <c r="Z168" s="10"/>
      <c r="AB168" s="12"/>
      <c r="AC168" s="63"/>
      <c r="AD168" s="10"/>
      <c r="AF168" s="12"/>
      <c r="AG168" s="70"/>
      <c r="AH168" s="8"/>
    </row>
    <row r="169" spans="1:34" s="4" customFormat="1" ht="21" customHeight="1" x14ac:dyDescent="0.25">
      <c r="A169" s="32">
        <v>166</v>
      </c>
      <c r="B169" s="10"/>
      <c r="D169" s="12"/>
      <c r="E169" s="63"/>
      <c r="F169" s="10"/>
      <c r="H169" s="12"/>
      <c r="I169" s="63"/>
      <c r="J169" s="10"/>
      <c r="L169" s="12"/>
      <c r="M169" s="63"/>
      <c r="N169" s="10"/>
      <c r="P169" s="12"/>
      <c r="Q169" s="63"/>
      <c r="R169" s="10"/>
      <c r="T169" s="12"/>
      <c r="U169" s="63"/>
      <c r="V169" s="10"/>
      <c r="X169" s="12"/>
      <c r="Y169" s="63"/>
      <c r="Z169" s="10"/>
      <c r="AB169" s="12"/>
      <c r="AC169" s="63"/>
      <c r="AD169" s="10"/>
      <c r="AF169" s="12"/>
      <c r="AG169" s="70"/>
      <c r="AH169" s="8"/>
    </row>
    <row r="170" spans="1:34" x14ac:dyDescent="0.25">
      <c r="A170" s="32">
        <v>167</v>
      </c>
    </row>
    <row r="171" spans="1:34" x14ac:dyDescent="0.25">
      <c r="A171" s="32">
        <v>168</v>
      </c>
    </row>
    <row r="172" spans="1:34" x14ac:dyDescent="0.25">
      <c r="A172" s="31">
        <v>169</v>
      </c>
    </row>
    <row r="173" spans="1:34" x14ac:dyDescent="0.25">
      <c r="A173" s="32">
        <v>170</v>
      </c>
    </row>
    <row r="174" spans="1:34" x14ac:dyDescent="0.25">
      <c r="A174" s="32">
        <v>171</v>
      </c>
    </row>
    <row r="175" spans="1:34" x14ac:dyDescent="0.25">
      <c r="A175" s="32">
        <v>172</v>
      </c>
    </row>
    <row r="176" spans="1:34" x14ac:dyDescent="0.25">
      <c r="A176" s="32">
        <v>173</v>
      </c>
    </row>
    <row r="177" spans="1:1" x14ac:dyDescent="0.25">
      <c r="A177" s="32">
        <v>174</v>
      </c>
    </row>
    <row r="178" spans="1:1" x14ac:dyDescent="0.25">
      <c r="A178" s="31">
        <v>175</v>
      </c>
    </row>
    <row r="179" spans="1:1" x14ac:dyDescent="0.25">
      <c r="A179" s="32">
        <v>176</v>
      </c>
    </row>
    <row r="180" spans="1:1" x14ac:dyDescent="0.25">
      <c r="A180" s="32">
        <v>177</v>
      </c>
    </row>
    <row r="181" spans="1:1" x14ac:dyDescent="0.25">
      <c r="A181" s="32">
        <v>178</v>
      </c>
    </row>
    <row r="182" spans="1:1" x14ac:dyDescent="0.25">
      <c r="A182" s="32">
        <v>179</v>
      </c>
    </row>
    <row r="183" spans="1:1" x14ac:dyDescent="0.25">
      <c r="A183" s="32">
        <v>180</v>
      </c>
    </row>
    <row r="184" spans="1:1" x14ac:dyDescent="0.25">
      <c r="A184" s="31">
        <v>181</v>
      </c>
    </row>
    <row r="185" spans="1:1" x14ac:dyDescent="0.25">
      <c r="A185" s="32">
        <v>182</v>
      </c>
    </row>
    <row r="186" spans="1:1" x14ac:dyDescent="0.25">
      <c r="A186" s="32">
        <v>183</v>
      </c>
    </row>
    <row r="187" spans="1:1" x14ac:dyDescent="0.25">
      <c r="A187" s="32">
        <v>184</v>
      </c>
    </row>
    <row r="188" spans="1:1" x14ac:dyDescent="0.25">
      <c r="A188" s="32">
        <v>185</v>
      </c>
    </row>
    <row r="189" spans="1:1" x14ac:dyDescent="0.25">
      <c r="A189" s="32">
        <v>186</v>
      </c>
    </row>
    <row r="190" spans="1:1" x14ac:dyDescent="0.25">
      <c r="A190" s="31">
        <v>187</v>
      </c>
    </row>
    <row r="191" spans="1:1" x14ac:dyDescent="0.25">
      <c r="A191" s="32">
        <v>188</v>
      </c>
    </row>
    <row r="192" spans="1:1" x14ac:dyDescent="0.25">
      <c r="A192" s="32">
        <v>189</v>
      </c>
    </row>
    <row r="193" spans="1:1" x14ac:dyDescent="0.25">
      <c r="A193" s="32">
        <v>190</v>
      </c>
    </row>
    <row r="194" spans="1:1" x14ac:dyDescent="0.25">
      <c r="A194" s="32">
        <v>191</v>
      </c>
    </row>
    <row r="195" spans="1:1" x14ac:dyDescent="0.25">
      <c r="A195" s="32">
        <v>192</v>
      </c>
    </row>
    <row r="196" spans="1:1" x14ac:dyDescent="0.25">
      <c r="A196" s="31">
        <v>193</v>
      </c>
    </row>
    <row r="197" spans="1:1" x14ac:dyDescent="0.25">
      <c r="A197" s="32">
        <v>194</v>
      </c>
    </row>
    <row r="198" spans="1:1" x14ac:dyDescent="0.25">
      <c r="A198" s="32">
        <v>195</v>
      </c>
    </row>
    <row r="199" spans="1:1" x14ac:dyDescent="0.25">
      <c r="A199" s="32">
        <v>196</v>
      </c>
    </row>
    <row r="200" spans="1:1" x14ac:dyDescent="0.25">
      <c r="A200" s="32">
        <v>197</v>
      </c>
    </row>
    <row r="201" spans="1:1" x14ac:dyDescent="0.25">
      <c r="A201" s="32">
        <v>198</v>
      </c>
    </row>
    <row r="202" spans="1:1" x14ac:dyDescent="0.25">
      <c r="A202" s="31">
        <v>199</v>
      </c>
    </row>
    <row r="203" spans="1:1" x14ac:dyDescent="0.25">
      <c r="A203" s="32">
        <v>200</v>
      </c>
    </row>
    <row r="204" spans="1:1" x14ac:dyDescent="0.25">
      <c r="A204" s="32">
        <v>201</v>
      </c>
    </row>
    <row r="205" spans="1:1" x14ac:dyDescent="0.25">
      <c r="A205" s="32">
        <v>202</v>
      </c>
    </row>
    <row r="206" spans="1:1" x14ac:dyDescent="0.25">
      <c r="A206" s="32">
        <v>203</v>
      </c>
    </row>
    <row r="207" spans="1:1" x14ac:dyDescent="0.25">
      <c r="A207" s="32">
        <v>204</v>
      </c>
    </row>
    <row r="208" spans="1:1" x14ac:dyDescent="0.25">
      <c r="A208" s="31">
        <v>205</v>
      </c>
    </row>
    <row r="209" spans="1:1" x14ac:dyDescent="0.25">
      <c r="A209" s="32">
        <v>206</v>
      </c>
    </row>
    <row r="210" spans="1:1" x14ac:dyDescent="0.25">
      <c r="A210" s="32">
        <v>207</v>
      </c>
    </row>
    <row r="211" spans="1:1" x14ac:dyDescent="0.25">
      <c r="A211" s="32">
        <v>208</v>
      </c>
    </row>
    <row r="212" spans="1:1" x14ac:dyDescent="0.25">
      <c r="A212" s="32">
        <v>209</v>
      </c>
    </row>
    <row r="213" spans="1:1" x14ac:dyDescent="0.25">
      <c r="A213" s="32">
        <v>210</v>
      </c>
    </row>
    <row r="214" spans="1:1" x14ac:dyDescent="0.25">
      <c r="A214" s="31">
        <v>211</v>
      </c>
    </row>
    <row r="215" spans="1:1" x14ac:dyDescent="0.25">
      <c r="A215" s="32">
        <v>212</v>
      </c>
    </row>
    <row r="216" spans="1:1" x14ac:dyDescent="0.25">
      <c r="A216" s="32">
        <v>213</v>
      </c>
    </row>
    <row r="217" spans="1:1" x14ac:dyDescent="0.25">
      <c r="A217" s="32">
        <v>214</v>
      </c>
    </row>
    <row r="218" spans="1:1" x14ac:dyDescent="0.25">
      <c r="A218" s="32">
        <v>215</v>
      </c>
    </row>
    <row r="219" spans="1:1" x14ac:dyDescent="0.25">
      <c r="A219" s="32">
        <v>216</v>
      </c>
    </row>
    <row r="220" spans="1:1" x14ac:dyDescent="0.25">
      <c r="A220" s="31">
        <v>217</v>
      </c>
    </row>
    <row r="221" spans="1:1" x14ac:dyDescent="0.25">
      <c r="A221" s="32">
        <v>218</v>
      </c>
    </row>
    <row r="222" spans="1:1" x14ac:dyDescent="0.25">
      <c r="A222" s="32">
        <v>219</v>
      </c>
    </row>
    <row r="223" spans="1:1" x14ac:dyDescent="0.25">
      <c r="A223" s="32">
        <v>220</v>
      </c>
    </row>
    <row r="224" spans="1:1" x14ac:dyDescent="0.25">
      <c r="A224" s="32">
        <v>221</v>
      </c>
    </row>
    <row r="225" spans="1:1" x14ac:dyDescent="0.25">
      <c r="A225" s="32">
        <v>222</v>
      </c>
    </row>
    <row r="226" spans="1:1" x14ac:dyDescent="0.25">
      <c r="A226" s="31">
        <v>223</v>
      </c>
    </row>
    <row r="227" spans="1:1" x14ac:dyDescent="0.25">
      <c r="A227" s="32">
        <v>224</v>
      </c>
    </row>
    <row r="228" spans="1:1" x14ac:dyDescent="0.25">
      <c r="A228" s="32">
        <v>225</v>
      </c>
    </row>
    <row r="229" spans="1:1" x14ac:dyDescent="0.25">
      <c r="A229" s="32">
        <v>226</v>
      </c>
    </row>
    <row r="230" spans="1:1" x14ac:dyDescent="0.25">
      <c r="A230" s="32">
        <v>227</v>
      </c>
    </row>
    <row r="231" spans="1:1" x14ac:dyDescent="0.25">
      <c r="A231" s="32">
        <v>228</v>
      </c>
    </row>
    <row r="232" spans="1:1" x14ac:dyDescent="0.25">
      <c r="A232" s="31">
        <v>229</v>
      </c>
    </row>
    <row r="233" spans="1:1" x14ac:dyDescent="0.25">
      <c r="A233" s="32">
        <v>230</v>
      </c>
    </row>
    <row r="234" spans="1:1" x14ac:dyDescent="0.25">
      <c r="A234" s="32">
        <v>231</v>
      </c>
    </row>
    <row r="235" spans="1:1" x14ac:dyDescent="0.25">
      <c r="A235" s="32">
        <v>232</v>
      </c>
    </row>
    <row r="236" spans="1:1" x14ac:dyDescent="0.25">
      <c r="A236" s="32">
        <v>233</v>
      </c>
    </row>
    <row r="237" spans="1:1" x14ac:dyDescent="0.25">
      <c r="A237" s="32">
        <v>234</v>
      </c>
    </row>
    <row r="238" spans="1:1" x14ac:dyDescent="0.25">
      <c r="A238" s="31">
        <v>235</v>
      </c>
    </row>
    <row r="239" spans="1:1" x14ac:dyDescent="0.25">
      <c r="A239" s="32">
        <v>236</v>
      </c>
    </row>
    <row r="240" spans="1:1" x14ac:dyDescent="0.25">
      <c r="A240" s="32">
        <v>237</v>
      </c>
    </row>
    <row r="241" spans="1:1" x14ac:dyDescent="0.25">
      <c r="A241" s="32">
        <v>238</v>
      </c>
    </row>
    <row r="242" spans="1:1" x14ac:dyDescent="0.25">
      <c r="A242" s="32">
        <v>239</v>
      </c>
    </row>
    <row r="243" spans="1:1" x14ac:dyDescent="0.25">
      <c r="A243" s="32">
        <v>240</v>
      </c>
    </row>
    <row r="244" spans="1:1" x14ac:dyDescent="0.25">
      <c r="A244" s="31">
        <v>241</v>
      </c>
    </row>
    <row r="245" spans="1:1" x14ac:dyDescent="0.25">
      <c r="A245" s="32">
        <v>242</v>
      </c>
    </row>
    <row r="246" spans="1:1" x14ac:dyDescent="0.25">
      <c r="A246" s="32">
        <v>243</v>
      </c>
    </row>
    <row r="247" spans="1:1" x14ac:dyDescent="0.25">
      <c r="A247" s="32">
        <v>244</v>
      </c>
    </row>
    <row r="248" spans="1:1" x14ac:dyDescent="0.25">
      <c r="A248" s="32">
        <v>245</v>
      </c>
    </row>
    <row r="249" spans="1:1" x14ac:dyDescent="0.25">
      <c r="A249" s="32">
        <v>246</v>
      </c>
    </row>
    <row r="250" spans="1:1" x14ac:dyDescent="0.25">
      <c r="A250" s="31">
        <v>247</v>
      </c>
    </row>
    <row r="251" spans="1:1" x14ac:dyDescent="0.25">
      <c r="A251" s="32">
        <v>248</v>
      </c>
    </row>
    <row r="252" spans="1:1" x14ac:dyDescent="0.25">
      <c r="A252" s="32">
        <v>249</v>
      </c>
    </row>
    <row r="253" spans="1:1" x14ac:dyDescent="0.25">
      <c r="A253" s="32">
        <v>250</v>
      </c>
    </row>
    <row r="254" spans="1:1" x14ac:dyDescent="0.25">
      <c r="A254" s="32">
        <v>251</v>
      </c>
    </row>
    <row r="255" spans="1:1" x14ac:dyDescent="0.25">
      <c r="A255" s="32">
        <v>252</v>
      </c>
    </row>
    <row r="256" spans="1:1" x14ac:dyDescent="0.25">
      <c r="A256" s="31">
        <v>253</v>
      </c>
    </row>
    <row r="257" spans="1:1" x14ac:dyDescent="0.25">
      <c r="A257" s="32">
        <v>254</v>
      </c>
    </row>
    <row r="258" spans="1:1" x14ac:dyDescent="0.25">
      <c r="A258" s="32">
        <v>255</v>
      </c>
    </row>
    <row r="259" spans="1:1" x14ac:dyDescent="0.25">
      <c r="A259" s="32">
        <v>256</v>
      </c>
    </row>
    <row r="260" spans="1:1" x14ac:dyDescent="0.25">
      <c r="A260" s="32">
        <v>257</v>
      </c>
    </row>
    <row r="261" spans="1:1" x14ac:dyDescent="0.25">
      <c r="A261" s="32">
        <v>258</v>
      </c>
    </row>
    <row r="262" spans="1:1" x14ac:dyDescent="0.25">
      <c r="A262" s="31">
        <v>259</v>
      </c>
    </row>
    <row r="263" spans="1:1" x14ac:dyDescent="0.25">
      <c r="A263" s="32">
        <v>260</v>
      </c>
    </row>
  </sheetData>
  <mergeCells count="8">
    <mergeCell ref="Z2:AB2"/>
    <mergeCell ref="AD2:AF2"/>
    <mergeCell ref="B2:D2"/>
    <mergeCell ref="F2:H2"/>
    <mergeCell ref="J2:L2"/>
    <mergeCell ref="N2:P2"/>
    <mergeCell ref="R2:T2"/>
    <mergeCell ref="V2:X2"/>
  </mergeCells>
  <dataValidations count="2">
    <dataValidation type="whole" allowBlank="1" showInputMessage="1" showErrorMessage="1" errorTitle="Pass or Fail" error="Enter 1 for jammed Enter 0 if didn't Jam" sqref="P4:P7 P9:P1048576 L4:L1048576 H4:H1048576 T4:T1048576 X4:X1048576 AF4:AF1048576 AB4:AB1048576" xr:uid="{A7B5A5C7-B5EF-42CB-9AC5-4862AC320F72}">
      <formula1>0</formula1>
      <formula2>1</formula2>
    </dataValidation>
    <dataValidation type="whole" allowBlank="1" showInputMessage="1" showErrorMessage="1" errorTitle="Pass or Fail" error="Enter 1 for jammed Enter 0 if didn't Jam" promptTitle="Pass or Fail" prompt="Enter 1 for jammed Enter 0 if didn't Jam" sqref="P8" xr:uid="{C04CF4D2-BF70-4E26-BE1A-44B06D828A87}">
      <formula1>0</formula1>
      <formula2>1</formula2>
    </dataValidation>
  </dataValidations>
  <pageMargins left="0.7" right="0.7" top="0.75" bottom="0.75" header="0.3" footer="0.3"/>
  <pageSetup orientation="portrait" r:id="rId1"/>
  <headerFooter>
    <oddFooter>&amp;C&amp;1#&amp;"Calibri"&amp;8&amp;K000000INTERNAL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FCF1-3FE1-44A8-8FDA-7E113D5C0354}">
  <dimension ref="A38"/>
  <sheetViews>
    <sheetView zoomScale="80" zoomScaleNormal="80" workbookViewId="0">
      <selection activeCell="AA18" sqref="AA18"/>
    </sheetView>
  </sheetViews>
  <sheetFormatPr defaultRowHeight="15" x14ac:dyDescent="0.25"/>
  <sheetData>
    <row r="38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B962-0299-4893-BFFF-969BD54BC0EC}">
  <dimension ref="A1"/>
  <sheetViews>
    <sheetView zoomScale="80" zoomScaleNormal="80" workbookViewId="0">
      <selection activeCell="AC11" sqref="AC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D231-224B-485D-922C-E3B45D31632B}">
  <dimension ref="A1"/>
  <sheetViews>
    <sheetView tabSelected="1" zoomScale="80" zoomScaleNormal="80" workbookViewId="0">
      <selection activeCell="AB48" sqref="AB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D0FF-2D7F-4FBC-B97E-6AD31E75331C}">
  <dimension ref="A1:Y15"/>
  <sheetViews>
    <sheetView zoomScale="80" zoomScaleNormal="80" workbookViewId="0">
      <selection activeCell="M15" sqref="M15"/>
    </sheetView>
  </sheetViews>
  <sheetFormatPr defaultRowHeight="15" x14ac:dyDescent="0.25"/>
  <cols>
    <col min="1" max="1" width="17" customWidth="1"/>
  </cols>
  <sheetData>
    <row r="1" spans="1:25" ht="29.45" customHeight="1" thickBot="1" x14ac:dyDescent="0.3">
      <c r="A1" s="57"/>
      <c r="B1" s="47" t="s">
        <v>1</v>
      </c>
      <c r="C1" s="48"/>
      <c r="D1" s="49"/>
      <c r="E1" s="50" t="s">
        <v>2</v>
      </c>
      <c r="F1" s="51"/>
      <c r="G1" s="53"/>
      <c r="H1" s="47" t="s">
        <v>3</v>
      </c>
      <c r="I1" s="48"/>
      <c r="J1" s="49"/>
      <c r="K1" s="50" t="s">
        <v>4</v>
      </c>
      <c r="L1" s="51"/>
      <c r="M1" s="53"/>
      <c r="N1" s="47" t="s">
        <v>5</v>
      </c>
      <c r="O1" s="48"/>
      <c r="P1" s="49"/>
      <c r="Q1" s="50" t="s">
        <v>6</v>
      </c>
      <c r="R1" s="51"/>
      <c r="S1" s="53"/>
      <c r="T1" s="47" t="s">
        <v>7</v>
      </c>
      <c r="U1" s="48"/>
      <c r="V1" s="49"/>
      <c r="W1" s="50" t="s">
        <v>8</v>
      </c>
      <c r="X1" s="51"/>
      <c r="Y1" s="52"/>
    </row>
    <row r="2" spans="1:25" ht="29.45" customHeight="1" thickBot="1" x14ac:dyDescent="0.3">
      <c r="A2" s="58"/>
      <c r="B2" s="35" t="s">
        <v>10</v>
      </c>
      <c r="C2" s="5" t="s">
        <v>11</v>
      </c>
      <c r="D2" s="36" t="s">
        <v>12</v>
      </c>
      <c r="E2" s="37" t="s">
        <v>10</v>
      </c>
      <c r="F2" s="3" t="s">
        <v>11</v>
      </c>
      <c r="G2" s="38" t="s">
        <v>12</v>
      </c>
      <c r="H2" s="35" t="s">
        <v>10</v>
      </c>
      <c r="I2" s="5" t="s">
        <v>11</v>
      </c>
      <c r="J2" s="36" t="s">
        <v>12</v>
      </c>
      <c r="K2" s="37" t="s">
        <v>10</v>
      </c>
      <c r="L2" s="3" t="s">
        <v>11</v>
      </c>
      <c r="M2" s="38" t="s">
        <v>12</v>
      </c>
      <c r="N2" s="35" t="s">
        <v>10</v>
      </c>
      <c r="O2" s="5" t="s">
        <v>11</v>
      </c>
      <c r="P2" s="36" t="s">
        <v>12</v>
      </c>
      <c r="Q2" s="37" t="s">
        <v>10</v>
      </c>
      <c r="R2" s="3" t="s">
        <v>11</v>
      </c>
      <c r="S2" s="38" t="s">
        <v>12</v>
      </c>
      <c r="T2" s="35" t="s">
        <v>10</v>
      </c>
      <c r="U2" s="5" t="s">
        <v>11</v>
      </c>
      <c r="V2" s="36" t="s">
        <v>12</v>
      </c>
      <c r="W2" s="37" t="s">
        <v>10</v>
      </c>
      <c r="X2" s="3" t="s">
        <v>11</v>
      </c>
      <c r="Y2" s="11" t="s">
        <v>12</v>
      </c>
    </row>
    <row r="3" spans="1:25" s="1" customFormat="1" ht="29.45" customHeight="1" x14ac:dyDescent="0.25">
      <c r="A3" s="40" t="s">
        <v>13</v>
      </c>
      <c r="B3" s="42">
        <f>AVERAGE('Raw Data'!B3:B189)</f>
        <v>13.611111111111111</v>
      </c>
      <c r="C3" s="43">
        <f>AVERAGE('Raw Data'!C3:C189)</f>
        <v>6.2777777777777777</v>
      </c>
      <c r="D3" s="44">
        <f>AVERAGE('Raw Data'!D3:D186)</f>
        <v>8.3333333333333329E-2</v>
      </c>
      <c r="E3" s="42">
        <f>AVERAGE('Raw Data'!F3:F189)</f>
        <v>16.888888888888889</v>
      </c>
      <c r="F3" s="43">
        <f>AVERAGE('Raw Data'!G3:G189)</f>
        <v>3.0833333333333335</v>
      </c>
      <c r="G3" s="45">
        <f>AVERAGE('Raw Data'!H3:H189)</f>
        <v>5.5555555555555552E-2</v>
      </c>
      <c r="H3" s="46">
        <f>AVERAGE('Raw Data'!J3:J189)</f>
        <v>0.3888888888888889</v>
      </c>
      <c r="I3" s="43">
        <f>AVERAGE('Raw Data'!K3:K189)</f>
        <v>19.944444444444443</v>
      </c>
      <c r="J3" s="44">
        <f>AVERAGE('Raw Data'!L3:L189)</f>
        <v>8.3333333333333329E-2</v>
      </c>
      <c r="K3" s="42">
        <f>AVERAGE('Raw Data'!N3:N189)</f>
        <v>11.972222222222221</v>
      </c>
      <c r="L3" s="43">
        <f>AVERAGE('Raw Data'!O3:O189)</f>
        <v>8.25</v>
      </c>
      <c r="M3" s="45">
        <f>AVERAGE('Raw Data'!P3:P189)</f>
        <v>0.27777777777777779</v>
      </c>
      <c r="N3" s="46">
        <f>AVERAGE('Raw Data'!R3:R189)</f>
        <v>16.222222222222221</v>
      </c>
      <c r="O3" s="43">
        <f>AVERAGE('Raw Data'!S3:S189)</f>
        <v>4.4722222222222223</v>
      </c>
      <c r="P3" s="44">
        <f>AVERAGE('Raw Data'!T3:T189)</f>
        <v>2.7777777777777776E-2</v>
      </c>
      <c r="Q3" s="42">
        <f>AVERAGE('Raw Data'!V3:V216)</f>
        <v>16.388888888888889</v>
      </c>
      <c r="R3" s="43">
        <f>AVERAGE('Raw Data'!W3:W189)</f>
        <v>4.6388888888888893</v>
      </c>
      <c r="S3" s="45">
        <f>AVERAGE('Raw Data'!X3:X189)</f>
        <v>2.7777777777777776E-2</v>
      </c>
      <c r="T3" s="46">
        <f>AVERAGE('Raw Data'!Z3:Z189)</f>
        <v>13.416666666666666</v>
      </c>
      <c r="U3" s="43">
        <f>AVERAGE('Raw Data'!AA3:AA189)</f>
        <v>5.5</v>
      </c>
      <c r="V3" s="44">
        <f>AVERAGE('Raw Data'!AB3:AB189)</f>
        <v>0.30555555555555558</v>
      </c>
      <c r="W3" s="42">
        <f>AVERAGE('Raw Data'!AD3:AD189)</f>
        <v>17.388888888888889</v>
      </c>
      <c r="X3" s="43">
        <f>AVERAGE('Raw Data'!AE3:AE189)</f>
        <v>4.7222222222222223</v>
      </c>
      <c r="Y3" s="44">
        <f>AVERAGE('Raw Data'!AF3:AF189)</f>
        <v>0.1388888888888889</v>
      </c>
    </row>
    <row r="4" spans="1:25" ht="29.45" customHeight="1" x14ac:dyDescent="0.25">
      <c r="A4" s="40" t="s">
        <v>14</v>
      </c>
      <c r="B4" s="55">
        <f>'Raw Data'!B1/('Raw Data'!C1+'Raw Data'!B1)</f>
        <v>0.68435754189944131</v>
      </c>
      <c r="C4" s="55"/>
      <c r="D4" s="56"/>
      <c r="E4" s="55">
        <f>'Raw Data'!F1/('Raw Data'!G1+'Raw Data'!F1)</f>
        <v>0.84561891515994436</v>
      </c>
      <c r="F4" s="55"/>
      <c r="G4" s="56"/>
      <c r="H4" s="55">
        <f>'Raw Data'!J1/('Raw Data'!K1+'Raw Data'!J1)</f>
        <v>1.912568306010929E-2</v>
      </c>
      <c r="I4" s="55"/>
      <c r="J4" s="56"/>
      <c r="K4" s="55">
        <f>'Raw Data'!N1/('Raw Data'!O1+'Raw Data'!N1)</f>
        <v>0.59203296703296704</v>
      </c>
      <c r="L4" s="55"/>
      <c r="M4" s="56"/>
      <c r="N4" s="55">
        <f>'Raw Data'!R1/('Raw Data'!S1+'Raw Data'!R1)</f>
        <v>0.78389261744966443</v>
      </c>
      <c r="O4" s="55"/>
      <c r="P4" s="56"/>
      <c r="Q4" s="55">
        <f>'Raw Data'!V1/('Raw Data'!W1+'Raw Data'!V1)</f>
        <v>0.77939233817701448</v>
      </c>
      <c r="R4" s="55"/>
      <c r="S4" s="56"/>
      <c r="T4" s="55">
        <f>'Raw Data'!Z1/('Raw Data'!AA1+'Raw Data'!Z1)</f>
        <v>0.70925110132158586</v>
      </c>
      <c r="U4" s="55"/>
      <c r="V4" s="56"/>
      <c r="W4" s="55">
        <f>'Raw Data'!AD1/('Raw Data'!AE1+'Raw Data'!AD1)</f>
        <v>0.78643216080402012</v>
      </c>
      <c r="X4" s="55"/>
      <c r="Y4" s="56"/>
    </row>
    <row r="5" spans="1:25" ht="29.45" customHeight="1" x14ac:dyDescent="0.25">
      <c r="A5" s="39" t="s">
        <v>15</v>
      </c>
      <c r="B5" s="54">
        <f>D3</f>
        <v>8.3333333333333329E-2</v>
      </c>
      <c r="C5" s="55"/>
      <c r="D5" s="56"/>
      <c r="E5" s="54">
        <f t="shared" ref="E5" si="0">G3</f>
        <v>5.5555555555555552E-2</v>
      </c>
      <c r="F5" s="55"/>
      <c r="G5" s="56"/>
      <c r="H5" s="54">
        <f t="shared" ref="H5" si="1">J3</f>
        <v>8.3333333333333329E-2</v>
      </c>
      <c r="I5" s="55"/>
      <c r="J5" s="56"/>
      <c r="K5" s="54">
        <f t="shared" ref="K5" si="2">M3</f>
        <v>0.27777777777777779</v>
      </c>
      <c r="L5" s="55"/>
      <c r="M5" s="56"/>
      <c r="N5" s="54">
        <f t="shared" ref="N5" si="3">P3</f>
        <v>2.7777777777777776E-2</v>
      </c>
      <c r="O5" s="55"/>
      <c r="P5" s="56"/>
      <c r="Q5" s="54">
        <f t="shared" ref="Q5" si="4">S3</f>
        <v>2.7777777777777776E-2</v>
      </c>
      <c r="R5" s="55"/>
      <c r="S5" s="56"/>
      <c r="T5" s="54">
        <f t="shared" ref="T5" si="5">V3</f>
        <v>0.30555555555555558</v>
      </c>
      <c r="U5" s="55"/>
      <c r="V5" s="56"/>
      <c r="W5" s="54">
        <f t="shared" ref="W5" si="6">Y3</f>
        <v>0.1388888888888889</v>
      </c>
      <c r="X5" s="55"/>
      <c r="Y5" s="56"/>
    </row>
    <row r="15" spans="1:25" x14ac:dyDescent="0.25">
      <c r="M15" s="73"/>
    </row>
  </sheetData>
  <mergeCells count="25">
    <mergeCell ref="Q1:S1"/>
    <mergeCell ref="T1:V1"/>
    <mergeCell ref="W1:Y1"/>
    <mergeCell ref="A1:A2"/>
    <mergeCell ref="B1:D1"/>
    <mergeCell ref="E1:G1"/>
    <mergeCell ref="H1:J1"/>
    <mergeCell ref="K1:M1"/>
    <mergeCell ref="N1:P1"/>
    <mergeCell ref="B4:D4"/>
    <mergeCell ref="E4:G4"/>
    <mergeCell ref="H4:J4"/>
    <mergeCell ref="K4:M4"/>
    <mergeCell ref="N4:P4"/>
    <mergeCell ref="Q5:S5"/>
    <mergeCell ref="T5:V5"/>
    <mergeCell ref="W5:Y5"/>
    <mergeCell ref="T4:V4"/>
    <mergeCell ref="W4:Y4"/>
    <mergeCell ref="Q4:S4"/>
    <mergeCell ref="B5:D5"/>
    <mergeCell ref="E5:G5"/>
    <mergeCell ref="H5:J5"/>
    <mergeCell ref="K5:M5"/>
    <mergeCell ref="N5:P5"/>
  </mergeCells>
  <conditionalFormatting sqref="B4:Y4">
    <cfRule type="cellIs" dxfId="4" priority="5" operator="greaterThan">
      <formula>0.8</formula>
    </cfRule>
  </conditionalFormatting>
  <conditionalFormatting sqref="B4:Y4">
    <cfRule type="cellIs" dxfId="3" priority="4" operator="lessThan">
      <formula>0.7</formula>
    </cfRule>
  </conditionalFormatting>
  <conditionalFormatting sqref="B4:Y4">
    <cfRule type="cellIs" dxfId="2" priority="3" operator="between">
      <formula>0.7</formula>
      <formula>0.8</formula>
    </cfRule>
  </conditionalFormatting>
  <conditionalFormatting sqref="B5:Y5">
    <cfRule type="cellIs" dxfId="1" priority="2" operator="lessThan">
      <formula>0.2</formula>
    </cfRule>
  </conditionalFormatting>
  <conditionalFormatting sqref="B5:Y5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Success Rate Chart</vt:lpstr>
      <vt:lpstr>Jam Rate Chart</vt:lpstr>
      <vt:lpstr>Arrow T50 change</vt:lpstr>
      <vt:lpstr>Calculated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Louis, Nazir (US)</dc:creator>
  <cp:keywords/>
  <dc:description/>
  <cp:lastModifiedBy>Louis, Nazir (US)</cp:lastModifiedBy>
  <cp:revision/>
  <dcterms:created xsi:type="dcterms:W3CDTF">2022-04-01T18:23:02Z</dcterms:created>
  <dcterms:modified xsi:type="dcterms:W3CDTF">2022-04-12T12:26:34Z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2022-04-01T18:37:53Z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fd8789f1-d61d-4c2b-b908-1096ba52c85d</vt:lpwstr>
  </property>
  <property fmtid="{D5CDD505-2E9C-101B-9397-08002B2CF9AE}" pid="8" name="MSIP_Label_1a04591e-2156-4e7e-b8dc-60ccb91b4f06_ContentBits">
    <vt:lpwstr>2</vt:lpwstr>
  </property>
</Properties>
</file>