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s\Desktop\BAN-5501 SQL Files\Final Proj\"/>
    </mc:Choice>
  </mc:AlternateContent>
  <xr:revisionPtr revIDLastSave="0" documentId="8_{57E4AE54-AC7F-42AD-ADE1-0827103C24E1}" xr6:coauthVersionLast="47" xr6:coauthVersionMax="47" xr10:uidLastSave="{00000000-0000-0000-0000-000000000000}"/>
  <bookViews>
    <workbookView xWindow="28680" yWindow="-3045" windowWidth="29040" windowHeight="15720" firstSheet="5" activeTab="7" xr2:uid="{BB59AA93-D0F0-5746-81D5-8D40EDDBFA86}"/>
  </bookViews>
  <sheets>
    <sheet name="Company Info" sheetId="1" r:id="rId1"/>
    <sheet name="Tables" sheetId="17" r:id="rId2"/>
    <sheet name="Roles" sheetId="20" r:id="rId3"/>
    <sheet name="Departments" sheetId="3" r:id="rId4"/>
    <sheet name="Offices" sheetId="4" r:id="rId5"/>
    <sheet name="Accounts" sheetId="6" r:id="rId6"/>
    <sheet name="Users" sheetId="19" r:id="rId7"/>
    <sheet name="Projects" sheetId="5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4" i="5" l="1"/>
  <c r="N33" i="5"/>
  <c r="N29" i="5"/>
  <c r="N24" i="5"/>
  <c r="N39" i="5"/>
  <c r="N25" i="5"/>
  <c r="N30" i="5"/>
  <c r="N32" i="5"/>
  <c r="N40" i="5"/>
  <c r="N35" i="5"/>
  <c r="N41" i="5"/>
  <c r="N43" i="5"/>
  <c r="N26" i="5"/>
  <c r="N42" i="5"/>
  <c r="N38" i="5"/>
  <c r="N37" i="5"/>
  <c r="N36" i="5"/>
  <c r="N34" i="5"/>
  <c r="N31" i="5"/>
  <c r="N28" i="5"/>
  <c r="N27" i="5"/>
  <c r="N23" i="5"/>
  <c r="N4" i="5"/>
  <c r="N2" i="5"/>
  <c r="N5" i="5"/>
  <c r="N6" i="5"/>
  <c r="N7" i="5"/>
  <c r="N9" i="5"/>
  <c r="N10" i="5"/>
  <c r="N11" i="5"/>
  <c r="N13" i="5"/>
  <c r="N14" i="5"/>
  <c r="N15" i="5"/>
  <c r="N16" i="5"/>
  <c r="N17" i="5"/>
  <c r="N18" i="5"/>
  <c r="N19" i="5"/>
  <c r="N21" i="5"/>
  <c r="N22" i="5"/>
  <c r="N44" i="5" l="1"/>
</calcChain>
</file>

<file path=xl/sharedStrings.xml><?xml version="1.0" encoding="utf-8"?>
<sst xmlns="http://schemas.openxmlformats.org/spreadsheetml/2006/main" count="617" uniqueCount="473">
  <si>
    <t>Offices</t>
  </si>
  <si>
    <t>Departments</t>
  </si>
  <si>
    <t>Description</t>
  </si>
  <si>
    <t>DevKings Consulting Group</t>
  </si>
  <si>
    <t>Boston</t>
  </si>
  <si>
    <t>Development (DEV)</t>
  </si>
  <si>
    <t>Architecture &amp; Engineering - reponsible for all internal software, data, security, etc.</t>
  </si>
  <si>
    <t>Chicago</t>
  </si>
  <si>
    <t>Finance (FIN)</t>
  </si>
  <si>
    <t>company accounting, billing, B2B transactions, investments</t>
  </si>
  <si>
    <t>Denver</t>
  </si>
  <si>
    <t>Human Resources (HR)</t>
  </si>
  <si>
    <t xml:space="preserve">hiring, pay roll, internal responsibilites </t>
  </si>
  <si>
    <t>Front End Softwares</t>
  </si>
  <si>
    <t>Los Angeles</t>
  </si>
  <si>
    <t>Management Consulting (MC)</t>
  </si>
  <si>
    <t>business strategy consultants</t>
  </si>
  <si>
    <t>Software Consulting (SC)</t>
  </si>
  <si>
    <t>software consultants</t>
  </si>
  <si>
    <t>Data Platforms                                                               (Automation, Management, Storage, Integration)</t>
  </si>
  <si>
    <t>Consulting Dept Roles</t>
  </si>
  <si>
    <t>SQL Project Management Database</t>
  </si>
  <si>
    <t>Account Manager (MC or SC)</t>
  </si>
  <si>
    <t>Senior Project Consultant</t>
  </si>
  <si>
    <t>Junior Project Consultant</t>
  </si>
  <si>
    <t>Company Information: 4 US Offices - Boston MA, Chicago IL, Denver CO, Los Angeles CA</t>
  </si>
  <si>
    <t>Dev Dept Roles</t>
  </si>
  <si>
    <t>Dev Dept Manager</t>
  </si>
  <si>
    <t>Senior Developer</t>
  </si>
  <si>
    <t>Junior Developer</t>
  </si>
  <si>
    <t xml:space="preserve">Finance Dept Roles </t>
  </si>
  <si>
    <t>Finance Dept Manager</t>
  </si>
  <si>
    <t>Senior Financial Analyst</t>
  </si>
  <si>
    <t>Amount billed to project over time, hours.</t>
  </si>
  <si>
    <t>Junior Financial Analyst</t>
  </si>
  <si>
    <t>window fns for billing</t>
  </si>
  <si>
    <t>fix user issues</t>
  </si>
  <si>
    <t>HR Dept Roles</t>
  </si>
  <si>
    <t>HR Dept Manager</t>
  </si>
  <si>
    <t>Administrative Associate</t>
  </si>
  <si>
    <t>Tables</t>
  </si>
  <si>
    <t>Users</t>
  </si>
  <si>
    <t>Roles</t>
  </si>
  <si>
    <t>Accounts</t>
  </si>
  <si>
    <t>Projects</t>
  </si>
  <si>
    <t>Billing</t>
  </si>
  <si>
    <t>Servers?</t>
  </si>
  <si>
    <t>role_id</t>
  </si>
  <si>
    <t>role_name</t>
  </si>
  <si>
    <t>role_description</t>
  </si>
  <si>
    <t>dept</t>
  </si>
  <si>
    <t>Account Manager</t>
  </si>
  <si>
    <t>Act as client advocates and work with internal departments</t>
  </si>
  <si>
    <t>CST</t>
  </si>
  <si>
    <t>Project Consultant</t>
  </si>
  <si>
    <t>Individual contributor on client engagement teams</t>
  </si>
  <si>
    <t>Provides direction to project teams handling all aspects of a project</t>
  </si>
  <si>
    <t>Software Developer</t>
  </si>
  <si>
    <t>Designing, testing, and implementing programs</t>
  </si>
  <si>
    <t>DEV</t>
  </si>
  <si>
    <t>Manage important financial functions of an organization</t>
  </si>
  <si>
    <t>Financial Analyst</t>
  </si>
  <si>
    <t>Examine data and make decisions about investment portfolios</t>
  </si>
  <si>
    <t>FIN</t>
  </si>
  <si>
    <t>Branch Manager</t>
  </si>
  <si>
    <t>Manage the operations and HR at the branch</t>
  </si>
  <si>
    <t>HR</t>
  </si>
  <si>
    <t>dept_id</t>
  </si>
  <si>
    <t>dept_name</t>
  </si>
  <si>
    <t>dept_suffix</t>
  </si>
  <si>
    <t>dept_description</t>
  </si>
  <si>
    <t xml:space="preserve">Development </t>
  </si>
  <si>
    <t>Works with all departments to serve all internal and external technical requirements</t>
  </si>
  <si>
    <t xml:space="preserve">Finance </t>
  </si>
  <si>
    <t>Human Resources</t>
  </si>
  <si>
    <t>Manage the operations at each branch and coordinate across other branches</t>
  </si>
  <si>
    <t>Consulting</t>
  </si>
  <si>
    <t xml:space="preserve">Works directly with clients to architect and develop business and software solutions </t>
  </si>
  <si>
    <t>office_id</t>
  </si>
  <si>
    <t>office_name</t>
  </si>
  <si>
    <t>phone_number</t>
  </si>
  <si>
    <t>fax_number</t>
  </si>
  <si>
    <t>address</t>
  </si>
  <si>
    <t>city</t>
  </si>
  <si>
    <t>state</t>
  </si>
  <si>
    <t>timezone</t>
  </si>
  <si>
    <t>DevKings - Boston</t>
  </si>
  <si>
    <t>800-514-2988</t>
  </si>
  <si>
    <t>314-889-0078</t>
  </si>
  <si>
    <t>1114 Main Street</t>
  </si>
  <si>
    <t>MA</t>
  </si>
  <si>
    <t>EST</t>
  </si>
  <si>
    <t>DevKings - Chicago</t>
  </si>
  <si>
    <t>800-237-7798</t>
  </si>
  <si>
    <t>324-678-9765</t>
  </si>
  <si>
    <t>237 Cooley Drive</t>
  </si>
  <si>
    <t>IL</t>
  </si>
  <si>
    <t xml:space="preserve">DevKings - Denver </t>
  </si>
  <si>
    <t>800-127-9987</t>
  </si>
  <si>
    <t>315-909-5678</t>
  </si>
  <si>
    <t>6678 Smith Avenue</t>
  </si>
  <si>
    <t>CO</t>
  </si>
  <si>
    <t>MST</t>
  </si>
  <si>
    <t xml:space="preserve">DevKings - California </t>
  </si>
  <si>
    <t>800-908-9974</t>
  </si>
  <si>
    <t>336-876-8824</t>
  </si>
  <si>
    <t>897 Newbury Street</t>
  </si>
  <si>
    <t>CA</t>
  </si>
  <si>
    <t>PST</t>
  </si>
  <si>
    <t>account_id</t>
  </si>
  <si>
    <t>account_name</t>
  </si>
  <si>
    <t>account_contact</t>
  </si>
  <si>
    <t>account_email</t>
  </si>
  <si>
    <t>account_manager (user_id)</t>
  </si>
  <si>
    <t>Boston Red Sox</t>
  </si>
  <si>
    <t>Samuel Adamns</t>
  </si>
  <si>
    <t>sadamns@bostonredsox.com</t>
  </si>
  <si>
    <t>809-763-9982</t>
  </si>
  <si>
    <t>1157 Main Street, Boston, MA</t>
  </si>
  <si>
    <t>Chicago Bulls</t>
  </si>
  <si>
    <t>Colin Howard</t>
  </si>
  <si>
    <t>choward@chicagobulls.com</t>
  </si>
  <si>
    <t>800-124-9844</t>
  </si>
  <si>
    <t xml:space="preserve">123 Spencer Street, Chicago, IL </t>
  </si>
  <si>
    <t>University of Denver</t>
  </si>
  <si>
    <t>Trevor Baptiste</t>
  </si>
  <si>
    <t>tbaptiste@denver.edu</t>
  </si>
  <si>
    <t>203-463-9099</t>
  </si>
  <si>
    <t>5757 Harry Drive, Denver, CO</t>
  </si>
  <si>
    <t>Catch Surf</t>
  </si>
  <si>
    <t>Blair Conklin</t>
  </si>
  <si>
    <t>bconklin@catchsurf.com</t>
  </si>
  <si>
    <t>800-532-7439</t>
  </si>
  <si>
    <t>4883 Harold Avenue, Los Angeles, CA</t>
  </si>
  <si>
    <t>Palisades Tahoe</t>
  </si>
  <si>
    <t>Sawyer Kindel</t>
  </si>
  <si>
    <t>skindel@palisadestahoe.com</t>
  </si>
  <si>
    <t>808-993-7535</t>
  </si>
  <si>
    <t>1960 Olympic Valley Road, Olympic Valley, CA</t>
  </si>
  <si>
    <t>Olympic Valley</t>
  </si>
  <si>
    <t>Botanical Growers</t>
  </si>
  <si>
    <t>John Smith</t>
  </si>
  <si>
    <t>jsmith@botanicalgrowers.com</t>
  </si>
  <si>
    <t>800-574-8711</t>
  </si>
  <si>
    <t>333 Pond Street, Portland, OR</t>
  </si>
  <si>
    <t>Portland</t>
  </si>
  <si>
    <t>OR</t>
  </si>
  <si>
    <t>Olympic Logistics</t>
  </si>
  <si>
    <t>Carry Underwood</t>
  </si>
  <si>
    <t>cunderwood@olympiclogistics.com</t>
  </si>
  <si>
    <t>190-443-5637</t>
  </si>
  <si>
    <t>99 Olympic Avenue, Seattle, WA</t>
  </si>
  <si>
    <t>Seattle</t>
  </si>
  <si>
    <t>WA</t>
  </si>
  <si>
    <t>Boston University</t>
  </si>
  <si>
    <t>Fred Tompkins</t>
  </si>
  <si>
    <t>ftompkins@boston.edu</t>
  </si>
  <si>
    <t>447-921-2344</t>
  </si>
  <si>
    <t>672 Prudential Avenue, Boston, MA</t>
  </si>
  <si>
    <t>OTIS</t>
  </si>
  <si>
    <t>Mike Schiappa</t>
  </si>
  <si>
    <t>mschiappa@otis.com</t>
  </si>
  <si>
    <t>875-992-3829</t>
  </si>
  <si>
    <t>55 Fifth Aveneue, New York City, NY</t>
  </si>
  <si>
    <t>New York City</t>
  </si>
  <si>
    <t>NY</t>
  </si>
  <si>
    <t>Gammz Logistics</t>
  </si>
  <si>
    <t>Larry Hill</t>
  </si>
  <si>
    <t>lhill@gammzlogistics.com</t>
  </si>
  <si>
    <t>321-474-8822</t>
  </si>
  <si>
    <t>89 King Street, Toledo, OH</t>
  </si>
  <si>
    <t>Toledo</t>
  </si>
  <si>
    <t>OH</t>
  </si>
  <si>
    <t xml:space="preserve">Polar </t>
  </si>
  <si>
    <t>Harry Van</t>
  </si>
  <si>
    <t>hvan@polar.com</t>
  </si>
  <si>
    <t>292-484-2929</t>
  </si>
  <si>
    <t>140 Park Avenue, Worcester, MA</t>
  </si>
  <si>
    <t>Worcester</t>
  </si>
  <si>
    <t>Steamboat Springs</t>
  </si>
  <si>
    <t>Garry Von</t>
  </si>
  <si>
    <t>gvon@steamboatsprings.com</t>
  </si>
  <si>
    <t>393-384-3929</t>
  </si>
  <si>
    <t>10 Spring Road, Steamboat, CO</t>
  </si>
  <si>
    <t>Steamboat</t>
  </si>
  <si>
    <t>Rambo Holdings</t>
  </si>
  <si>
    <t>Don Rambo</t>
  </si>
  <si>
    <t>drambo@ramboholdings.com</t>
  </si>
  <si>
    <t>800-574-9922</t>
  </si>
  <si>
    <t>909 Falling Rock Road, Chicago, IL</t>
  </si>
  <si>
    <t>Rothman Group</t>
  </si>
  <si>
    <t>Ally Wonder</t>
  </si>
  <si>
    <t>awonder@rothmangroup.com</t>
  </si>
  <si>
    <t>114-224-8937</t>
  </si>
  <si>
    <t>245 Springdale Road, Hoboken, NJ</t>
  </si>
  <si>
    <t>Hoboken</t>
  </si>
  <si>
    <t>NJ</t>
  </si>
  <si>
    <t>Franklin Distribution</t>
  </si>
  <si>
    <t>Leelle Taylor</t>
  </si>
  <si>
    <t>ltaylor@franklindistribution.com</t>
  </si>
  <si>
    <t>556-883-8383</t>
  </si>
  <si>
    <t>58 Lincoln Avenue, Detroit, MI</t>
  </si>
  <si>
    <t>Detroit</t>
  </si>
  <si>
    <t>MI</t>
  </si>
  <si>
    <t>National Grid</t>
  </si>
  <si>
    <t>Noah Skyler</t>
  </si>
  <si>
    <t>nskyler@nationalgrid.com</t>
  </si>
  <si>
    <t>602-393-3321</t>
  </si>
  <si>
    <t>332 Downing Road, Waltham, MA</t>
  </si>
  <si>
    <t>Waltham</t>
  </si>
  <si>
    <t>Cisco</t>
  </si>
  <si>
    <t>John Kilby</t>
  </si>
  <si>
    <t>jkilby@cisco.com</t>
  </si>
  <si>
    <t>125-282-3474</t>
  </si>
  <si>
    <t>444 Florence Avenue, Boston, MA</t>
  </si>
  <si>
    <t>Han Investments</t>
  </si>
  <si>
    <t>Jack Yoder</t>
  </si>
  <si>
    <t>jyoder@haninvestments.com</t>
  </si>
  <si>
    <t>228-855-9333</t>
  </si>
  <si>
    <t>94 Tautel Drive, Los Angeles, CA</t>
  </si>
  <si>
    <t>Valley Growers</t>
  </si>
  <si>
    <t>Linda Froth</t>
  </si>
  <si>
    <t>lfroth@valleygrowers.com</t>
  </si>
  <si>
    <t>332-349-5955</t>
  </si>
  <si>
    <t>8844 Mason Road, Denver, CO</t>
  </si>
  <si>
    <t>Boost Media Group</t>
  </si>
  <si>
    <t>Jack Frost</t>
  </si>
  <si>
    <t>jfrost@boostmedia.com</t>
  </si>
  <si>
    <t>922-485-4855</t>
  </si>
  <si>
    <t>448 Williams Street, Boston, MA</t>
  </si>
  <si>
    <t xml:space="preserve">Boston </t>
  </si>
  <si>
    <t>POW</t>
  </si>
  <si>
    <t>Milly King</t>
  </si>
  <si>
    <t>mking@pow.com</t>
  </si>
  <si>
    <t>332-484-3833</t>
  </si>
  <si>
    <t>367 David Drive, Salt Lake City, UT</t>
  </si>
  <si>
    <t>Salt Lake City</t>
  </si>
  <si>
    <t>UT</t>
  </si>
  <si>
    <t>Luis Popp</t>
  </si>
  <si>
    <t>lpopp@devkings.com</t>
  </si>
  <si>
    <t>506-704-9999</t>
  </si>
  <si>
    <t>Sam Tyler</t>
  </si>
  <si>
    <t>styler@devkings.com</t>
  </si>
  <si>
    <t>404-777-9080</t>
  </si>
  <si>
    <t>Alexis Brady</t>
  </si>
  <si>
    <t>abrady@devkings.com</t>
  </si>
  <si>
    <t>202-100-9090</t>
  </si>
  <si>
    <t>Jose Erman</t>
  </si>
  <si>
    <t>jerman@devkings.com</t>
  </si>
  <si>
    <t>607-405-0911</t>
  </si>
  <si>
    <t>user_id</t>
  </si>
  <si>
    <t>full_name</t>
  </si>
  <si>
    <t>first_name</t>
  </si>
  <si>
    <t>last_name</t>
  </si>
  <si>
    <t>birthdate</t>
  </si>
  <si>
    <t>salary</t>
  </si>
  <si>
    <t>sex</t>
  </si>
  <si>
    <t>hire_date</t>
  </si>
  <si>
    <t>email</t>
  </si>
  <si>
    <t>Sam</t>
  </si>
  <si>
    <t>Tyler</t>
  </si>
  <si>
    <t>male</t>
  </si>
  <si>
    <t>413-552-6789</t>
  </si>
  <si>
    <t>Steven King</t>
  </si>
  <si>
    <t xml:space="preserve">Steven      </t>
  </si>
  <si>
    <t xml:space="preserve">King        </t>
  </si>
  <si>
    <t>sking@devkings.com</t>
  </si>
  <si>
    <t>230-670-9954</t>
  </si>
  <si>
    <t>Karen Kochhar</t>
  </si>
  <si>
    <t>Karen</t>
  </si>
  <si>
    <t xml:space="preserve">Kochhar     </t>
  </si>
  <si>
    <t>female</t>
  </si>
  <si>
    <t>kkochhar@devkings.com</t>
  </si>
  <si>
    <t>124-567-9090</t>
  </si>
  <si>
    <t xml:space="preserve">Alexis         </t>
  </si>
  <si>
    <t>Brady</t>
  </si>
  <si>
    <t>203-408-6758</t>
  </si>
  <si>
    <t>Alexander Smith</t>
  </si>
  <si>
    <t xml:space="preserve">Alexander   </t>
  </si>
  <si>
    <t xml:space="preserve">Smith   </t>
  </si>
  <si>
    <t>asmith@devkings.com</t>
  </si>
  <si>
    <t>190-898-5690</t>
  </si>
  <si>
    <t>Bruce Ernst</t>
  </si>
  <si>
    <t xml:space="preserve">Bruce       </t>
  </si>
  <si>
    <t xml:space="preserve">Ernst       </t>
  </si>
  <si>
    <t>bernst@devkings.com</t>
  </si>
  <si>
    <t>203-456-9812</t>
  </si>
  <si>
    <t>David Austin</t>
  </si>
  <si>
    <t xml:space="preserve">David       </t>
  </si>
  <si>
    <t xml:space="preserve">Austin      </t>
  </si>
  <si>
    <t>daustin@devkings.com</t>
  </si>
  <si>
    <t>860-998-1008</t>
  </si>
  <si>
    <t>Alyssa Pataballa</t>
  </si>
  <si>
    <t>Alyssa</t>
  </si>
  <si>
    <t xml:space="preserve">Pataballa   </t>
  </si>
  <si>
    <t>apataballa@devkings.com</t>
  </si>
  <si>
    <t>909-871-1987</t>
  </si>
  <si>
    <t>Diana Lorentz</t>
  </si>
  <si>
    <t xml:space="preserve">Diana       </t>
  </si>
  <si>
    <t xml:space="preserve">Lorentz     </t>
  </si>
  <si>
    <t>dlorentz@devkings.com</t>
  </si>
  <si>
    <t>237-897-0091</t>
  </si>
  <si>
    <t>Nancy Greenberg</t>
  </si>
  <si>
    <t xml:space="preserve">Nancy       </t>
  </si>
  <si>
    <t xml:space="preserve">Greenberg   </t>
  </si>
  <si>
    <t>ngreenberg@devkings.com</t>
  </si>
  <si>
    <t>994-873-9871</t>
  </si>
  <si>
    <t>Daniel Faviet</t>
  </si>
  <si>
    <t xml:space="preserve">Daniel      </t>
  </si>
  <si>
    <t xml:space="preserve">Faviet      </t>
  </si>
  <si>
    <t>dfaviet@devkings.com</t>
  </si>
  <si>
    <t>883-909-7775</t>
  </si>
  <si>
    <t>John Chen</t>
  </si>
  <si>
    <t xml:space="preserve">John        </t>
  </si>
  <si>
    <t xml:space="preserve">Chen        </t>
  </si>
  <si>
    <t>jchen@devkings.com</t>
  </si>
  <si>
    <t>765-807-1256</t>
  </si>
  <si>
    <t>Ismael Sciarra</t>
  </si>
  <si>
    <t xml:space="preserve">Ismael      </t>
  </si>
  <si>
    <t xml:space="preserve">Sciarra     </t>
  </si>
  <si>
    <t>isciarra@devkings.com</t>
  </si>
  <si>
    <t>665-478-1267</t>
  </si>
  <si>
    <t>Jose Urman</t>
  </si>
  <si>
    <t>Jose</t>
  </si>
  <si>
    <t xml:space="preserve">Urman       </t>
  </si>
  <si>
    <t>jurman@devkings.com</t>
  </si>
  <si>
    <t>664-782-8873</t>
  </si>
  <si>
    <t xml:space="preserve">Luis        </t>
  </si>
  <si>
    <t xml:space="preserve">Popp        </t>
  </si>
  <si>
    <t>127-982-4456</t>
  </si>
  <si>
    <t>Kenzie Raphaely</t>
  </si>
  <si>
    <t>Kenzie</t>
  </si>
  <si>
    <t xml:space="preserve">Raphaely    </t>
  </si>
  <si>
    <t>kraphaely@devkings.com</t>
  </si>
  <si>
    <t>335-892-4475</t>
  </si>
  <si>
    <t>Henna Khoo</t>
  </si>
  <si>
    <t>Henna</t>
  </si>
  <si>
    <t xml:space="preserve">Khoo        </t>
  </si>
  <si>
    <t>hkhoo@devkings.com</t>
  </si>
  <si>
    <t>443-786-5621</t>
  </si>
  <si>
    <t>Shelli Baida</t>
  </si>
  <si>
    <t xml:space="preserve">Shelli      </t>
  </si>
  <si>
    <t xml:space="preserve">Baida       </t>
  </si>
  <si>
    <t>sbaida@devkings.com</t>
  </si>
  <si>
    <t>568-442-7762</t>
  </si>
  <si>
    <t>Samantha Tobias</t>
  </si>
  <si>
    <t xml:space="preserve">Samantha </t>
  </si>
  <si>
    <t xml:space="preserve">Tobias      </t>
  </si>
  <si>
    <t>stobias@devkings.com</t>
  </si>
  <si>
    <t>332-563-8937</t>
  </si>
  <si>
    <t>Guy Himuro</t>
  </si>
  <si>
    <t xml:space="preserve">Guy         </t>
  </si>
  <si>
    <t xml:space="preserve">Himuro      </t>
  </si>
  <si>
    <t>ghimuro@devkings.com</t>
  </si>
  <si>
    <t>227-465-8382</t>
  </si>
  <si>
    <t>Stan Osgood</t>
  </si>
  <si>
    <t>Stan</t>
  </si>
  <si>
    <t>Osgood</t>
  </si>
  <si>
    <t>sosgood@devkings.com</t>
  </si>
  <si>
    <t>705-783-1889</t>
  </si>
  <si>
    <t>Mike Little</t>
  </si>
  <si>
    <t>Mike</t>
  </si>
  <si>
    <t>Little</t>
  </si>
  <si>
    <t>mlittle@devkings.com</t>
  </si>
  <si>
    <t>995-909-1124</t>
  </si>
  <si>
    <t>Ashley Zhang</t>
  </si>
  <si>
    <t>Ashley</t>
  </si>
  <si>
    <t>Zhang</t>
  </si>
  <si>
    <t>azhang@devkings.com</t>
  </si>
  <si>
    <t>565-782-9384</t>
  </si>
  <si>
    <t>Jacob Marchand</t>
  </si>
  <si>
    <t>Jacob</t>
  </si>
  <si>
    <t>Marchand</t>
  </si>
  <si>
    <t>jmarchand@devkings.com</t>
  </si>
  <si>
    <t>883-955-8292</t>
  </si>
  <si>
    <t>Rachel Bergeron</t>
  </si>
  <si>
    <t>Rachel</t>
  </si>
  <si>
    <t>Bergeron</t>
  </si>
  <si>
    <t>rbergeron@devkings.com</t>
  </si>
  <si>
    <t>467-907-2281</t>
  </si>
  <si>
    <t>Hannah Romaine</t>
  </si>
  <si>
    <t>Hannah</t>
  </si>
  <si>
    <t>Romaine</t>
  </si>
  <si>
    <t>hromaine@devkings.com</t>
  </si>
  <si>
    <t>221-234-9090</t>
  </si>
  <si>
    <t>Jason Collins</t>
  </si>
  <si>
    <t>Jason</t>
  </si>
  <si>
    <t>Collins</t>
  </si>
  <si>
    <t>jcollins@devkings.com</t>
  </si>
  <si>
    <t>607-884-0900</t>
  </si>
  <si>
    <t>Tyler Jones</t>
  </si>
  <si>
    <t>Jones</t>
  </si>
  <si>
    <t>tjones@devkings.com</t>
  </si>
  <si>
    <t>299-728-9922</t>
  </si>
  <si>
    <t>project_id</t>
  </si>
  <si>
    <t>project_name</t>
  </si>
  <si>
    <t>project_description</t>
  </si>
  <si>
    <t>deadline</t>
  </si>
  <si>
    <t>bill_rate</t>
  </si>
  <si>
    <t>billed_date</t>
  </si>
  <si>
    <t>paid_date</t>
  </si>
  <si>
    <t>due_date</t>
  </si>
  <si>
    <t>hours_billed</t>
  </si>
  <si>
    <t>billed_amount</t>
  </si>
  <si>
    <t>paid_amount</t>
  </si>
  <si>
    <t>Boston Red Sox - P&amp;L Database</t>
  </si>
  <si>
    <t>Profit and Loss Database to actively manage expenses and revenue</t>
  </si>
  <si>
    <t xml:space="preserve">Chicago Bulls - Revenue </t>
  </si>
  <si>
    <t>Database to see where the revenue streams are coming from</t>
  </si>
  <si>
    <t>University of Denver - Acceptance</t>
  </si>
  <si>
    <t>Acceptance rate analysis based on various factors</t>
  </si>
  <si>
    <t>Catch Surf - Employee Database</t>
  </si>
  <si>
    <t>Employee engagement database to manage productivity</t>
  </si>
  <si>
    <t>Palisades Tahoe - Operations Apps</t>
  </si>
  <si>
    <t>Ski Resort application to determine operational efficiency</t>
  </si>
  <si>
    <t>Botanical Growers - Distribution Apps</t>
  </si>
  <si>
    <t>Application database of various distribution routes</t>
  </si>
  <si>
    <t>Olympic Logistics - Inventory Mgmt Tool</t>
  </si>
  <si>
    <t>Tool to run inventory management analysis</t>
  </si>
  <si>
    <t>Boston University - SAT Score Database</t>
  </si>
  <si>
    <t>Determine distribution of SAT scores based on various factors</t>
  </si>
  <si>
    <t>OTIS - Maintaince History App</t>
  </si>
  <si>
    <t>Application to find common trends within elevator maintenance</t>
  </si>
  <si>
    <t>Gammz Logistics - Distribution Apps</t>
  </si>
  <si>
    <t>Application to determine most efficient routes for drivers</t>
  </si>
  <si>
    <t>Polar - Inventory Mgmt Tool</t>
  </si>
  <si>
    <t>Steamboat Springs - Operations Apps</t>
  </si>
  <si>
    <t xml:space="preserve">Application for operational efficiency </t>
  </si>
  <si>
    <t>Rambo Holdings - ERP</t>
  </si>
  <si>
    <t>Enterprise Resourse Planning application to manage firm</t>
  </si>
  <si>
    <t>Rothman Group - Business Strategy</t>
  </si>
  <si>
    <t>Business strategy project for scaling operations</t>
  </si>
  <si>
    <t>Franklin Distribution - Inventory Mgmt Tool</t>
  </si>
  <si>
    <t>Inventory management tool for distribution tracking</t>
  </si>
  <si>
    <t>National Grid - Employee Engagement App</t>
  </si>
  <si>
    <t>Application to track employee engagement</t>
  </si>
  <si>
    <t xml:space="preserve">Cisco - Operations Apps </t>
  </si>
  <si>
    <t xml:space="preserve">Several applications for operations management </t>
  </si>
  <si>
    <t>Han Investments - ERP</t>
  </si>
  <si>
    <t>Valley Growers - Distribution Apps</t>
  </si>
  <si>
    <t>Boost Media Group - CRM</t>
  </si>
  <si>
    <t>Customer relationship management application</t>
  </si>
  <si>
    <t>POW - Business Startegy</t>
  </si>
  <si>
    <t>Boston Red Sox - P&amp;L Dashboard</t>
  </si>
  <si>
    <t>Profit and Loss dashboard to track expenses and revenue</t>
  </si>
  <si>
    <t xml:space="preserve">Chicago Bulls - ERP </t>
  </si>
  <si>
    <t xml:space="preserve">Palisades Tahoe - Business Strategy </t>
  </si>
  <si>
    <t xml:space="preserve">Boston Red Sox - ERP </t>
  </si>
  <si>
    <t>Palisades Tahoe - Employee Mgmt Apps</t>
  </si>
  <si>
    <t>Applications for managing employees at scale</t>
  </si>
  <si>
    <t>Botanical Growers - Operations Apps</t>
  </si>
  <si>
    <t>Olympic Logistics - Business Strategy</t>
  </si>
  <si>
    <t xml:space="preserve">National Grid - Solor Sales Dashboard </t>
  </si>
  <si>
    <t>Dashboard to track solar sales</t>
  </si>
  <si>
    <t>OTIS - CRM</t>
  </si>
  <si>
    <t>National Grid - CRM</t>
  </si>
  <si>
    <t>Polar - Logistics Apps</t>
  </si>
  <si>
    <t>Steamboat Springs - Business Strategy</t>
  </si>
  <si>
    <t>Boston Red Sox - Business Strategy</t>
  </si>
  <si>
    <t>Rothman Group - ERP</t>
  </si>
  <si>
    <t>Franklin Distribution - Business Strategy</t>
  </si>
  <si>
    <t>National Grid - Electric Sales Dashboard</t>
  </si>
  <si>
    <t>Dashboard to track electric sales</t>
  </si>
  <si>
    <t>Palisades Tahoe - Consumer Apps</t>
  </si>
  <si>
    <t>Apps for consumer management and engagement</t>
  </si>
  <si>
    <t>National Grid - Branch P&amp;L Dashboards</t>
  </si>
  <si>
    <t>P&amp;L Dashboards to track branch performance</t>
  </si>
  <si>
    <t>Boston Red Sox - Consumer Statistics Dashboard</t>
  </si>
  <si>
    <t>Dashboard to track useful consumer stats for decision making</t>
  </si>
  <si>
    <t>Boost Media Group - CRM Dashboard</t>
  </si>
  <si>
    <t>Dashboard to track sales and marketing interations</t>
  </si>
  <si>
    <t>Boston Red Sox - Operations Apps</t>
  </si>
  <si>
    <t>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</si>
</sst>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 (Body)"/>
    </font>
    <font>
      <b/>
      <u/>
      <sz val="12"/>
      <color theme="1"/>
      <name val="Calibri"/>
      <family val="2"/>
      <scheme val="minor"/>
    </font>
    <font>
      <b/>
      <sz val="16"/>
      <color rgb="FF000000"/>
      <name val="Calibri"/>
      <family val="2"/>
    </font>
    <font>
      <u/>
      <sz val="12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9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0" fillId="7" borderId="0" xfId="0" applyFill="1"/>
    <xf numFmtId="0" fontId="0" fillId="2" borderId="7" xfId="0" applyFill="1" applyBorder="1"/>
    <xf numFmtId="0" fontId="0" fillId="4" borderId="0" xfId="0" applyFill="1"/>
    <xf numFmtId="0" fontId="0" fillId="6" borderId="0" xfId="0" applyFill="1"/>
    <xf numFmtId="0" fontId="0" fillId="5" borderId="0" xfId="0" applyFill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0" xfId="0" applyFill="1"/>
    <xf numFmtId="0" fontId="0" fillId="9" borderId="0" xfId="0" applyFill="1"/>
    <xf numFmtId="0" fontId="0" fillId="10" borderId="0" xfId="0" applyFill="1"/>
    <xf numFmtId="0" fontId="6" fillId="0" borderId="0" xfId="0" applyFont="1"/>
    <xf numFmtId="0" fontId="0" fillId="11" borderId="0" xfId="0" applyFill="1"/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14" fontId="0" fillId="0" borderId="0" xfId="0" applyNumberFormat="1"/>
    <xf numFmtId="0" fontId="8" fillId="0" borderId="0" xfId="1"/>
    <xf numFmtId="14" fontId="0" fillId="10" borderId="0" xfId="0" applyNumberFormat="1" applyFill="1"/>
    <xf numFmtId="164" fontId="0" fillId="0" borderId="0" xfId="0" applyNumberFormat="1"/>
    <xf numFmtId="0" fontId="4" fillId="6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colors>
    <mruColors>
      <color rgb="FFFFF8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311B3E-69FB-4216-A8DE-6983227D4513}" name="Table1" displayName="Table1" ref="F1:F43" totalsRowShown="0">
  <autoFilter ref="F1:F43" xr:uid="{68311B3E-69FB-4216-A8DE-6983227D4513}"/>
  <tableColumns count="1">
    <tableColumn id="1" xr3:uid="{FB40B587-9340-423D-9D12-CAB5EDC689C1}" name="deadlin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ftompkins@boston.edu" TargetMode="External"/><Relationship Id="rId13" Type="http://schemas.openxmlformats.org/officeDocument/2006/relationships/hyperlink" Target="mailto:drambo@ramboholdings.com" TargetMode="External"/><Relationship Id="rId18" Type="http://schemas.openxmlformats.org/officeDocument/2006/relationships/hyperlink" Target="mailto:jyoder@haninvestments.com" TargetMode="External"/><Relationship Id="rId3" Type="http://schemas.openxmlformats.org/officeDocument/2006/relationships/hyperlink" Target="mailto:tbaptiste@denver.edu" TargetMode="External"/><Relationship Id="rId21" Type="http://schemas.openxmlformats.org/officeDocument/2006/relationships/hyperlink" Target="mailto:mking@pow.com" TargetMode="External"/><Relationship Id="rId7" Type="http://schemas.openxmlformats.org/officeDocument/2006/relationships/hyperlink" Target="mailto:cunderwood@olympiclogistics.com" TargetMode="External"/><Relationship Id="rId12" Type="http://schemas.openxmlformats.org/officeDocument/2006/relationships/hyperlink" Target="mailto:gvon@steamboatsprings.com" TargetMode="External"/><Relationship Id="rId17" Type="http://schemas.openxmlformats.org/officeDocument/2006/relationships/hyperlink" Target="mailto:jkilby@cisco.com" TargetMode="External"/><Relationship Id="rId25" Type="http://schemas.openxmlformats.org/officeDocument/2006/relationships/hyperlink" Target="mailto:jerman@devkings.com" TargetMode="External"/><Relationship Id="rId2" Type="http://schemas.openxmlformats.org/officeDocument/2006/relationships/hyperlink" Target="mailto:bconklin@catchsurf.com" TargetMode="External"/><Relationship Id="rId16" Type="http://schemas.openxmlformats.org/officeDocument/2006/relationships/hyperlink" Target="mailto:nskyler@nationalgrid.com" TargetMode="External"/><Relationship Id="rId20" Type="http://schemas.openxmlformats.org/officeDocument/2006/relationships/hyperlink" Target="mailto:jfrost@boostmedia.com" TargetMode="External"/><Relationship Id="rId1" Type="http://schemas.openxmlformats.org/officeDocument/2006/relationships/hyperlink" Target="mailto:skindel@palisadestahoe.com" TargetMode="External"/><Relationship Id="rId6" Type="http://schemas.openxmlformats.org/officeDocument/2006/relationships/hyperlink" Target="mailto:jsmith@botanicalgrowers.com" TargetMode="External"/><Relationship Id="rId11" Type="http://schemas.openxmlformats.org/officeDocument/2006/relationships/hyperlink" Target="mailto:hvan@polar.com" TargetMode="External"/><Relationship Id="rId24" Type="http://schemas.openxmlformats.org/officeDocument/2006/relationships/hyperlink" Target="mailto:abrady@devkings.com" TargetMode="External"/><Relationship Id="rId5" Type="http://schemas.openxmlformats.org/officeDocument/2006/relationships/hyperlink" Target="mailto:sadamns@bostonredsox.com" TargetMode="External"/><Relationship Id="rId15" Type="http://schemas.openxmlformats.org/officeDocument/2006/relationships/hyperlink" Target="mailto:ltaylor@franklindistribution.com" TargetMode="External"/><Relationship Id="rId23" Type="http://schemas.openxmlformats.org/officeDocument/2006/relationships/hyperlink" Target="mailto:styler@devkings.com" TargetMode="External"/><Relationship Id="rId10" Type="http://schemas.openxmlformats.org/officeDocument/2006/relationships/hyperlink" Target="mailto:lhill@gammzlogistics.com" TargetMode="External"/><Relationship Id="rId19" Type="http://schemas.openxmlformats.org/officeDocument/2006/relationships/hyperlink" Target="mailto:lfroth@valleygrowers.com" TargetMode="External"/><Relationship Id="rId4" Type="http://schemas.openxmlformats.org/officeDocument/2006/relationships/hyperlink" Target="mailto:choward@chicagobulls.com" TargetMode="External"/><Relationship Id="rId9" Type="http://schemas.openxmlformats.org/officeDocument/2006/relationships/hyperlink" Target="mailto:mschiappa@otis.com" TargetMode="External"/><Relationship Id="rId14" Type="http://schemas.openxmlformats.org/officeDocument/2006/relationships/hyperlink" Target="mailto:awonder@rothmangroup.com" TargetMode="External"/><Relationship Id="rId22" Type="http://schemas.openxmlformats.org/officeDocument/2006/relationships/hyperlink" Target="mailto:lpopp@devkings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apataballa@devkings.com" TargetMode="External"/><Relationship Id="rId13" Type="http://schemas.openxmlformats.org/officeDocument/2006/relationships/hyperlink" Target="mailto:isciarra@devkings.com" TargetMode="External"/><Relationship Id="rId18" Type="http://schemas.openxmlformats.org/officeDocument/2006/relationships/hyperlink" Target="mailto:sbaida@devkings.com" TargetMode="External"/><Relationship Id="rId26" Type="http://schemas.openxmlformats.org/officeDocument/2006/relationships/hyperlink" Target="mailto:hromaine@devkings.com" TargetMode="External"/><Relationship Id="rId3" Type="http://schemas.openxmlformats.org/officeDocument/2006/relationships/hyperlink" Target="mailto:kkochhar@devkings.com" TargetMode="External"/><Relationship Id="rId21" Type="http://schemas.openxmlformats.org/officeDocument/2006/relationships/hyperlink" Target="mailto:sosgood@devkings.com" TargetMode="External"/><Relationship Id="rId7" Type="http://schemas.openxmlformats.org/officeDocument/2006/relationships/hyperlink" Target="mailto:daustin@devkings.com" TargetMode="External"/><Relationship Id="rId12" Type="http://schemas.openxmlformats.org/officeDocument/2006/relationships/hyperlink" Target="mailto:jchen@devkings.com" TargetMode="External"/><Relationship Id="rId17" Type="http://schemas.openxmlformats.org/officeDocument/2006/relationships/hyperlink" Target="mailto:hkhoo@devkings.com" TargetMode="External"/><Relationship Id="rId25" Type="http://schemas.openxmlformats.org/officeDocument/2006/relationships/hyperlink" Target="mailto:rbergeron@devkings.com" TargetMode="External"/><Relationship Id="rId2" Type="http://schemas.openxmlformats.org/officeDocument/2006/relationships/hyperlink" Target="mailto:sking@devkings.com" TargetMode="External"/><Relationship Id="rId16" Type="http://schemas.openxmlformats.org/officeDocument/2006/relationships/hyperlink" Target="mailto:kraphaely@devkings.com" TargetMode="External"/><Relationship Id="rId20" Type="http://schemas.openxmlformats.org/officeDocument/2006/relationships/hyperlink" Target="mailto:ghimuro@devkings.com" TargetMode="External"/><Relationship Id="rId1" Type="http://schemas.openxmlformats.org/officeDocument/2006/relationships/hyperlink" Target="mailto:styler@devkings.com" TargetMode="External"/><Relationship Id="rId6" Type="http://schemas.openxmlformats.org/officeDocument/2006/relationships/hyperlink" Target="mailto:bernst@devkings.com" TargetMode="External"/><Relationship Id="rId11" Type="http://schemas.openxmlformats.org/officeDocument/2006/relationships/hyperlink" Target="mailto:dfaviet@devkings.com" TargetMode="External"/><Relationship Id="rId24" Type="http://schemas.openxmlformats.org/officeDocument/2006/relationships/hyperlink" Target="mailto:jmarchand@devkings.com" TargetMode="External"/><Relationship Id="rId5" Type="http://schemas.openxmlformats.org/officeDocument/2006/relationships/hyperlink" Target="mailto:asmith@devkings.com" TargetMode="External"/><Relationship Id="rId15" Type="http://schemas.openxmlformats.org/officeDocument/2006/relationships/hyperlink" Target="mailto:lpopp@devkings.com" TargetMode="External"/><Relationship Id="rId23" Type="http://schemas.openxmlformats.org/officeDocument/2006/relationships/hyperlink" Target="mailto:azhang@devkings.com" TargetMode="External"/><Relationship Id="rId28" Type="http://schemas.openxmlformats.org/officeDocument/2006/relationships/hyperlink" Target="mailto:tjones@devkings.com" TargetMode="External"/><Relationship Id="rId10" Type="http://schemas.openxmlformats.org/officeDocument/2006/relationships/hyperlink" Target="mailto:ngreenberg@devkings.com" TargetMode="External"/><Relationship Id="rId19" Type="http://schemas.openxmlformats.org/officeDocument/2006/relationships/hyperlink" Target="mailto:stobias@devkings.com" TargetMode="External"/><Relationship Id="rId4" Type="http://schemas.openxmlformats.org/officeDocument/2006/relationships/hyperlink" Target="mailto:abrady@devkings.com" TargetMode="External"/><Relationship Id="rId9" Type="http://schemas.openxmlformats.org/officeDocument/2006/relationships/hyperlink" Target="mailto:dlorentz@devkings.com" TargetMode="External"/><Relationship Id="rId14" Type="http://schemas.openxmlformats.org/officeDocument/2006/relationships/hyperlink" Target="mailto:jurman@devkings.com" TargetMode="External"/><Relationship Id="rId22" Type="http://schemas.openxmlformats.org/officeDocument/2006/relationships/hyperlink" Target="mailto:mlittle@devkings.com" TargetMode="External"/><Relationship Id="rId27" Type="http://schemas.openxmlformats.org/officeDocument/2006/relationships/hyperlink" Target="mailto:jcollins@devkings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D4D0-1638-8C4B-B5CF-FFC7F91D4B11}">
  <sheetPr>
    <tabColor theme="1"/>
  </sheetPr>
  <dimension ref="B1:L28"/>
  <sheetViews>
    <sheetView topLeftCell="A4" zoomScaleNormal="100" workbookViewId="0">
      <selection activeCell="D25" sqref="D25"/>
    </sheetView>
  </sheetViews>
  <sheetFormatPr defaultColWidth="11" defaultRowHeight="15.5"/>
  <cols>
    <col min="4" max="4" width="7.5" customWidth="1"/>
    <col min="6" max="6" width="10.83203125" customWidth="1"/>
    <col min="9" max="9" width="12" bestFit="1" customWidth="1"/>
    <col min="11" max="11" width="27" customWidth="1"/>
    <col min="12" max="12" width="71.08203125" bestFit="1" customWidth="1"/>
    <col min="13" max="13" width="21.83203125" customWidth="1"/>
  </cols>
  <sheetData>
    <row r="1" spans="2:12" ht="20.149999999999999" customHeight="1">
      <c r="J1" t="s">
        <v>0</v>
      </c>
      <c r="K1" t="s">
        <v>1</v>
      </c>
      <c r="L1" t="s">
        <v>2</v>
      </c>
    </row>
    <row r="2" spans="2:12" ht="20.149999999999999" customHeight="1">
      <c r="B2" s="34" t="s">
        <v>3</v>
      </c>
      <c r="C2" s="35"/>
      <c r="D2" s="35"/>
      <c r="E2" s="35"/>
      <c r="F2" s="36"/>
      <c r="J2" t="s">
        <v>4</v>
      </c>
      <c r="K2" t="s">
        <v>5</v>
      </c>
      <c r="L2" t="s">
        <v>6</v>
      </c>
    </row>
    <row r="3" spans="2:12">
      <c r="B3" s="37"/>
      <c r="C3" s="38"/>
      <c r="D3" s="38"/>
      <c r="E3" s="38"/>
      <c r="F3" s="39"/>
      <c r="J3" t="s">
        <v>7</v>
      </c>
      <c r="K3" t="s">
        <v>8</v>
      </c>
      <c r="L3" t="s">
        <v>9</v>
      </c>
    </row>
    <row r="4" spans="2:12" ht="17.149999999999999" customHeight="1">
      <c r="B4" s="3"/>
      <c r="C4" s="3"/>
      <c r="D4" s="1"/>
      <c r="E4" s="3"/>
      <c r="F4" s="3"/>
      <c r="J4" t="s">
        <v>10</v>
      </c>
      <c r="K4" t="s">
        <v>11</v>
      </c>
      <c r="L4" t="s">
        <v>12</v>
      </c>
    </row>
    <row r="5" spans="2:12" ht="16" customHeight="1">
      <c r="B5" s="40" t="s">
        <v>13</v>
      </c>
      <c r="C5" s="41"/>
      <c r="D5" s="41"/>
      <c r="E5" s="41"/>
      <c r="F5" s="42"/>
      <c r="J5" t="s">
        <v>14</v>
      </c>
      <c r="K5" t="s">
        <v>15</v>
      </c>
      <c r="L5" t="s">
        <v>16</v>
      </c>
    </row>
    <row r="6" spans="2:12" ht="17.149999999999999" customHeight="1">
      <c r="B6" s="43"/>
      <c r="C6" s="44"/>
      <c r="D6" s="44"/>
      <c r="E6" s="44"/>
      <c r="F6" s="45"/>
      <c r="K6" t="s">
        <v>17</v>
      </c>
      <c r="L6" t="s">
        <v>18</v>
      </c>
    </row>
    <row r="7" spans="2:12" ht="17.149999999999999" customHeight="1">
      <c r="B7" s="3"/>
      <c r="C7" s="3"/>
      <c r="D7" s="1"/>
      <c r="E7" s="3"/>
      <c r="F7" s="3"/>
    </row>
    <row r="8" spans="2:12" ht="16" customHeight="1">
      <c r="B8" s="40" t="s">
        <v>19</v>
      </c>
      <c r="C8" s="41"/>
      <c r="D8" s="41"/>
      <c r="E8" s="41"/>
      <c r="F8" s="42"/>
    </row>
    <row r="9" spans="2:12" ht="16" customHeight="1">
      <c r="B9" s="46"/>
      <c r="C9" s="47"/>
      <c r="D9" s="47"/>
      <c r="E9" s="47"/>
      <c r="F9" s="48"/>
    </row>
    <row r="10" spans="2:12" ht="17.149999999999999" customHeight="1">
      <c r="B10" s="43"/>
      <c r="C10" s="44"/>
      <c r="D10" s="44"/>
      <c r="E10" s="44"/>
      <c r="F10" s="45"/>
    </row>
    <row r="11" spans="2:12">
      <c r="B11" s="3"/>
      <c r="C11" s="3"/>
      <c r="D11" s="1"/>
      <c r="E11" s="3"/>
      <c r="F11" s="3"/>
      <c r="J11" s="14" t="s">
        <v>20</v>
      </c>
    </row>
    <row r="12" spans="2:12" ht="15.75" customHeight="1">
      <c r="B12" s="22" t="s">
        <v>21</v>
      </c>
      <c r="C12" s="23"/>
      <c r="D12" s="23"/>
      <c r="E12" s="23"/>
      <c r="F12" s="24"/>
      <c r="J12" t="s">
        <v>22</v>
      </c>
    </row>
    <row r="13" spans="2:12" ht="15.75" customHeight="1">
      <c r="B13" s="25"/>
      <c r="C13" s="26"/>
      <c r="D13" s="26"/>
      <c r="E13" s="26"/>
      <c r="F13" s="27"/>
      <c r="J13" t="s">
        <v>23</v>
      </c>
    </row>
    <row r="14" spans="2:12" ht="15.75" customHeight="1">
      <c r="B14" s="25"/>
      <c r="C14" s="26"/>
      <c r="D14" s="26"/>
      <c r="E14" s="26"/>
      <c r="F14" s="27"/>
      <c r="J14" t="s">
        <v>24</v>
      </c>
    </row>
    <row r="15" spans="2:12">
      <c r="B15" s="3"/>
      <c r="C15" s="3"/>
      <c r="D15" s="1"/>
      <c r="E15" s="3"/>
      <c r="F15" s="3"/>
      <c r="L15" s="2"/>
    </row>
    <row r="16" spans="2:12" ht="15.75" customHeight="1">
      <c r="B16" s="28" t="s">
        <v>25</v>
      </c>
      <c r="C16" s="29"/>
      <c r="D16" s="29"/>
      <c r="E16" s="29"/>
      <c r="F16" s="30"/>
      <c r="J16" s="14" t="s">
        <v>26</v>
      </c>
    </row>
    <row r="17" spans="2:10" ht="15.75" customHeight="1">
      <c r="B17" s="31"/>
      <c r="C17" s="32"/>
      <c r="D17" s="32"/>
      <c r="E17" s="32"/>
      <c r="F17" s="33"/>
      <c r="J17" t="s">
        <v>27</v>
      </c>
    </row>
    <row r="18" spans="2:10" ht="15.75" customHeight="1">
      <c r="B18" s="31"/>
      <c r="C18" s="32"/>
      <c r="D18" s="32"/>
      <c r="E18" s="32"/>
      <c r="F18" s="33"/>
      <c r="J18" t="s">
        <v>28</v>
      </c>
    </row>
    <row r="19" spans="2:10" ht="15.75" customHeight="1">
      <c r="B19" s="31"/>
      <c r="C19" s="32"/>
      <c r="D19" s="32"/>
      <c r="E19" s="32"/>
      <c r="F19" s="33"/>
      <c r="J19" t="s">
        <v>29</v>
      </c>
    </row>
    <row r="20" spans="2:10" ht="17.149999999999999" customHeight="1">
      <c r="B20" s="15"/>
      <c r="C20" s="15"/>
      <c r="D20" s="1"/>
      <c r="E20" s="3"/>
      <c r="F20" s="3"/>
    </row>
    <row r="21" spans="2:10" ht="15.75" customHeight="1">
      <c r="B21" s="16"/>
      <c r="C21" s="17"/>
      <c r="D21" s="17"/>
      <c r="E21" s="17"/>
      <c r="F21" s="17"/>
      <c r="J21" s="14" t="s">
        <v>30</v>
      </c>
    </row>
    <row r="22" spans="2:10">
      <c r="B22" s="17"/>
      <c r="C22" s="17"/>
      <c r="D22" s="17"/>
      <c r="E22" s="17"/>
      <c r="F22" s="17"/>
      <c r="J22" t="s">
        <v>31</v>
      </c>
    </row>
    <row r="23" spans="2:10">
      <c r="B23" s="17"/>
      <c r="C23" s="17"/>
      <c r="D23" s="17"/>
      <c r="E23" s="17"/>
      <c r="F23" s="17"/>
      <c r="J23" t="s">
        <v>32</v>
      </c>
    </row>
    <row r="24" spans="2:10">
      <c r="B24" t="s">
        <v>33</v>
      </c>
      <c r="C24" s="17"/>
      <c r="D24" s="17"/>
      <c r="E24" s="17"/>
      <c r="F24" s="17"/>
      <c r="J24" t="s">
        <v>34</v>
      </c>
    </row>
    <row r="25" spans="2:10">
      <c r="B25" t="s">
        <v>35</v>
      </c>
      <c r="C25" s="17"/>
      <c r="D25" s="17"/>
      <c r="E25" s="17"/>
      <c r="F25" s="17"/>
    </row>
    <row r="26" spans="2:10">
      <c r="B26" t="s">
        <v>36</v>
      </c>
      <c r="C26" s="17"/>
      <c r="D26" s="17"/>
      <c r="E26" s="17"/>
      <c r="F26" s="17"/>
      <c r="J26" s="14" t="s">
        <v>37</v>
      </c>
    </row>
    <row r="27" spans="2:10">
      <c r="B27" s="17"/>
      <c r="C27" s="17"/>
      <c r="D27" s="17"/>
      <c r="E27" s="17"/>
      <c r="F27" s="17"/>
      <c r="J27" t="s">
        <v>38</v>
      </c>
    </row>
    <row r="28" spans="2:10">
      <c r="B28" s="17"/>
      <c r="C28" s="17"/>
      <c r="D28" s="17"/>
      <c r="E28" s="17"/>
      <c r="F28" s="17"/>
      <c r="J28" t="s">
        <v>39</v>
      </c>
    </row>
  </sheetData>
  <mergeCells count="5">
    <mergeCell ref="B12:F14"/>
    <mergeCell ref="B16:F19"/>
    <mergeCell ref="B2:F3"/>
    <mergeCell ref="B5:F6"/>
    <mergeCell ref="B8:F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76531-B46F-F540-9EB6-482FEA663AC1}">
  <sheetPr>
    <tabColor theme="1"/>
  </sheetPr>
  <dimension ref="A1:U16"/>
  <sheetViews>
    <sheetView topLeftCell="A3" zoomScale="120" zoomScaleNormal="120" workbookViewId="0">
      <selection activeCell="N16" sqref="N16"/>
    </sheetView>
  </sheetViews>
  <sheetFormatPr defaultColWidth="11" defaultRowHeight="15.5"/>
  <cols>
    <col min="1" max="21" width="10.83203125" style="1"/>
  </cols>
  <sheetData>
    <row r="1" spans="7:11" s="1" customFormat="1" ht="16" thickBot="1">
      <c r="G1" s="8"/>
      <c r="K1" s="9"/>
    </row>
    <row r="2" spans="7:11">
      <c r="G2" s="49" t="s">
        <v>40</v>
      </c>
      <c r="H2" s="50"/>
      <c r="I2" s="50"/>
      <c r="J2" s="50"/>
      <c r="K2" s="51"/>
    </row>
    <row r="3" spans="7:11" ht="16" thickBot="1">
      <c r="G3" s="52"/>
      <c r="H3" s="53"/>
      <c r="I3" s="53"/>
      <c r="J3" s="53"/>
      <c r="K3" s="54"/>
    </row>
    <row r="4" spans="7:11" s="1" customFormat="1">
      <c r="G4" s="8"/>
      <c r="K4" s="9"/>
    </row>
    <row r="5" spans="7:11">
      <c r="G5" s="60" t="s">
        <v>41</v>
      </c>
      <c r="H5" s="61"/>
      <c r="K5" s="9"/>
    </row>
    <row r="6" spans="7:11">
      <c r="G6" s="60"/>
      <c r="H6" s="61"/>
      <c r="I6" s="5"/>
      <c r="J6" s="61" t="s">
        <v>42</v>
      </c>
      <c r="K6" s="62"/>
    </row>
    <row r="7" spans="7:11">
      <c r="G7" s="8"/>
      <c r="J7" s="61"/>
      <c r="K7" s="62"/>
    </row>
    <row r="8" spans="7:11">
      <c r="G8" s="63" t="s">
        <v>0</v>
      </c>
      <c r="H8" s="64"/>
      <c r="K8" s="9"/>
    </row>
    <row r="9" spans="7:11">
      <c r="G9" s="63"/>
      <c r="H9" s="64"/>
      <c r="I9" s="6"/>
      <c r="J9" s="64" t="s">
        <v>1</v>
      </c>
      <c r="K9" s="65"/>
    </row>
    <row r="10" spans="7:11">
      <c r="G10" s="8"/>
      <c r="J10" s="64"/>
      <c r="K10" s="65"/>
    </row>
    <row r="11" spans="7:11">
      <c r="G11" s="66" t="s">
        <v>43</v>
      </c>
      <c r="H11" s="67"/>
      <c r="K11" s="9"/>
    </row>
    <row r="12" spans="7:11">
      <c r="G12" s="66"/>
      <c r="H12" s="67"/>
      <c r="I12" s="7"/>
      <c r="J12" s="67" t="s">
        <v>44</v>
      </c>
      <c r="K12" s="68"/>
    </row>
    <row r="13" spans="7:11">
      <c r="G13" s="8"/>
      <c r="J13" s="67"/>
      <c r="K13" s="68"/>
    </row>
    <row r="14" spans="7:11" ht="16" customHeight="1">
      <c r="G14" s="55" t="s">
        <v>45</v>
      </c>
      <c r="H14" s="56"/>
      <c r="K14" s="9"/>
    </row>
    <row r="15" spans="7:11" ht="16" customHeight="1">
      <c r="G15" s="55"/>
      <c r="H15" s="56"/>
      <c r="I15" s="11"/>
      <c r="J15" s="56" t="s">
        <v>46</v>
      </c>
      <c r="K15" s="57"/>
    </row>
    <row r="16" spans="7:11" ht="16" thickBot="1">
      <c r="G16" s="10"/>
      <c r="H16" s="4"/>
      <c r="I16" s="4"/>
      <c r="J16" s="58"/>
      <c r="K16" s="59"/>
    </row>
  </sheetData>
  <mergeCells count="9">
    <mergeCell ref="G2:K3"/>
    <mergeCell ref="G14:H15"/>
    <mergeCell ref="J15:K16"/>
    <mergeCell ref="G5:H6"/>
    <mergeCell ref="J6:K7"/>
    <mergeCell ref="G8:H9"/>
    <mergeCell ref="J9:K10"/>
    <mergeCell ref="G11:H12"/>
    <mergeCell ref="J12:K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C257A-0237-BC4A-A601-D843CB3AC5EA}">
  <sheetPr>
    <tabColor theme="7"/>
  </sheetPr>
  <dimension ref="A1:D8"/>
  <sheetViews>
    <sheetView workbookViewId="0">
      <selection activeCell="C25" sqref="C25"/>
    </sheetView>
  </sheetViews>
  <sheetFormatPr defaultColWidth="11" defaultRowHeight="15.5"/>
  <cols>
    <col min="2" max="2" width="25" bestFit="1" customWidth="1"/>
    <col min="3" max="3" width="57.08203125" bestFit="1" customWidth="1"/>
  </cols>
  <sheetData>
    <row r="1" spans="1:4">
      <c r="A1" s="12" t="s">
        <v>47</v>
      </c>
      <c r="B1" t="s">
        <v>48</v>
      </c>
      <c r="C1" t="s">
        <v>49</v>
      </c>
      <c r="D1" t="s">
        <v>50</v>
      </c>
    </row>
    <row r="2" spans="1:4">
      <c r="A2">
        <v>1</v>
      </c>
      <c r="B2" t="s">
        <v>51</v>
      </c>
      <c r="C2" t="s">
        <v>52</v>
      </c>
      <c r="D2" t="s">
        <v>53</v>
      </c>
    </row>
    <row r="3" spans="1:4">
      <c r="A3">
        <v>2</v>
      </c>
      <c r="B3" t="s">
        <v>54</v>
      </c>
      <c r="C3" t="s">
        <v>55</v>
      </c>
      <c r="D3" t="s">
        <v>53</v>
      </c>
    </row>
    <row r="4" spans="1:4">
      <c r="A4">
        <v>3</v>
      </c>
      <c r="B4" t="s">
        <v>27</v>
      </c>
      <c r="C4" t="s">
        <v>56</v>
      </c>
      <c r="D4" t="s">
        <v>53</v>
      </c>
    </row>
    <row r="5" spans="1:4">
      <c r="A5">
        <v>4</v>
      </c>
      <c r="B5" t="s">
        <v>57</v>
      </c>
      <c r="C5" t="s">
        <v>58</v>
      </c>
      <c r="D5" t="s">
        <v>59</v>
      </c>
    </row>
    <row r="6" spans="1:4">
      <c r="A6">
        <v>5</v>
      </c>
      <c r="B6" t="s">
        <v>31</v>
      </c>
      <c r="C6" t="s">
        <v>60</v>
      </c>
      <c r="D6" t="s">
        <v>59</v>
      </c>
    </row>
    <row r="7" spans="1:4">
      <c r="A7">
        <v>6</v>
      </c>
      <c r="B7" t="s">
        <v>61</v>
      </c>
      <c r="C7" t="s">
        <v>62</v>
      </c>
      <c r="D7" t="s">
        <v>63</v>
      </c>
    </row>
    <row r="8" spans="1:4">
      <c r="A8">
        <v>7</v>
      </c>
      <c r="B8" t="s">
        <v>64</v>
      </c>
      <c r="C8" t="s">
        <v>65</v>
      </c>
      <c r="D8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9D61-68C7-E643-BAEE-4C46A2C9B0EE}">
  <sheetPr>
    <tabColor theme="7"/>
  </sheetPr>
  <dimension ref="A1:D5"/>
  <sheetViews>
    <sheetView workbookViewId="0">
      <selection activeCell="B6" sqref="B6"/>
    </sheetView>
  </sheetViews>
  <sheetFormatPr defaultColWidth="11" defaultRowHeight="15.5"/>
  <cols>
    <col min="2" max="2" width="25.83203125" bestFit="1" customWidth="1"/>
    <col min="4" max="4" width="72" bestFit="1" customWidth="1"/>
    <col min="5" max="5" width="17.83203125" bestFit="1" customWidth="1"/>
  </cols>
  <sheetData>
    <row r="1" spans="1:4">
      <c r="A1" s="12" t="s">
        <v>67</v>
      </c>
      <c r="B1" t="s">
        <v>68</v>
      </c>
      <c r="C1" t="s">
        <v>69</v>
      </c>
      <c r="D1" t="s">
        <v>70</v>
      </c>
    </row>
    <row r="2" spans="1:4">
      <c r="A2">
        <v>1</v>
      </c>
      <c r="B2" t="s">
        <v>71</v>
      </c>
      <c r="C2" t="s">
        <v>59</v>
      </c>
      <c r="D2" t="s">
        <v>72</v>
      </c>
    </row>
    <row r="3" spans="1:4">
      <c r="A3">
        <v>2</v>
      </c>
      <c r="B3" t="s">
        <v>73</v>
      </c>
      <c r="C3" t="s">
        <v>63</v>
      </c>
      <c r="D3" t="s">
        <v>60</v>
      </c>
    </row>
    <row r="4" spans="1:4">
      <c r="A4">
        <v>3</v>
      </c>
      <c r="B4" t="s">
        <v>74</v>
      </c>
      <c r="C4" t="s">
        <v>66</v>
      </c>
      <c r="D4" t="s">
        <v>75</v>
      </c>
    </row>
    <row r="5" spans="1:4">
      <c r="A5">
        <v>4</v>
      </c>
      <c r="B5" t="s">
        <v>76</v>
      </c>
      <c r="C5" t="s">
        <v>53</v>
      </c>
      <c r="D5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98064-F0E4-0A45-8B60-4E2661C8CAF0}">
  <sheetPr>
    <tabColor theme="7"/>
  </sheetPr>
  <dimension ref="A1:H5"/>
  <sheetViews>
    <sheetView workbookViewId="0">
      <selection activeCell="J24" sqref="J24"/>
    </sheetView>
  </sheetViews>
  <sheetFormatPr defaultColWidth="11" defaultRowHeight="15.5"/>
  <cols>
    <col min="2" max="2" width="18.58203125" bestFit="1" customWidth="1"/>
    <col min="3" max="3" width="13.5" bestFit="1" customWidth="1"/>
    <col min="4" max="4" width="13.33203125" bestFit="1" customWidth="1"/>
    <col min="5" max="5" width="17.5" bestFit="1" customWidth="1"/>
    <col min="7" max="7" width="13.33203125" bestFit="1" customWidth="1"/>
  </cols>
  <sheetData>
    <row r="1" spans="1:8">
      <c r="A1" s="12" t="s">
        <v>78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</row>
    <row r="2" spans="1:8">
      <c r="A2">
        <v>1</v>
      </c>
      <c r="B2" t="s">
        <v>86</v>
      </c>
      <c r="C2" t="s">
        <v>87</v>
      </c>
      <c r="D2" t="s">
        <v>88</v>
      </c>
      <c r="E2" t="s">
        <v>89</v>
      </c>
      <c r="F2" t="s">
        <v>4</v>
      </c>
      <c r="G2" t="s">
        <v>90</v>
      </c>
      <c r="H2" t="s">
        <v>91</v>
      </c>
    </row>
    <row r="3" spans="1:8">
      <c r="A3">
        <v>2</v>
      </c>
      <c r="B3" t="s">
        <v>92</v>
      </c>
      <c r="C3" t="s">
        <v>93</v>
      </c>
      <c r="D3" t="s">
        <v>94</v>
      </c>
      <c r="E3" t="s">
        <v>95</v>
      </c>
      <c r="F3" t="s">
        <v>7</v>
      </c>
      <c r="G3" t="s">
        <v>96</v>
      </c>
      <c r="H3" t="s">
        <v>53</v>
      </c>
    </row>
    <row r="4" spans="1:8">
      <c r="A4">
        <v>3</v>
      </c>
      <c r="B4" t="s">
        <v>97</v>
      </c>
      <c r="C4" t="s">
        <v>98</v>
      </c>
      <c r="D4" t="s">
        <v>99</v>
      </c>
      <c r="E4" t="s">
        <v>100</v>
      </c>
      <c r="F4" t="s">
        <v>10</v>
      </c>
      <c r="G4" t="s">
        <v>101</v>
      </c>
      <c r="H4" t="s">
        <v>102</v>
      </c>
    </row>
    <row r="5" spans="1:8">
      <c r="A5">
        <v>4</v>
      </c>
      <c r="B5" t="s">
        <v>103</v>
      </c>
      <c r="C5" t="s">
        <v>104</v>
      </c>
      <c r="D5" t="s">
        <v>105</v>
      </c>
      <c r="E5" t="s">
        <v>106</v>
      </c>
      <c r="F5" t="s">
        <v>14</v>
      </c>
      <c r="G5" t="s">
        <v>107</v>
      </c>
      <c r="H5" t="s">
        <v>108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D5640-F4B2-D542-8408-CC23F9232F0D}">
  <sheetPr>
    <tabColor theme="7"/>
  </sheetPr>
  <dimension ref="A1:J26"/>
  <sheetViews>
    <sheetView workbookViewId="0">
      <selection activeCell="E2" sqref="E2"/>
    </sheetView>
  </sheetViews>
  <sheetFormatPr defaultColWidth="11" defaultRowHeight="15.5"/>
  <cols>
    <col min="2" max="2" width="17.83203125" bestFit="1" customWidth="1"/>
    <col min="3" max="3" width="15.33203125" bestFit="1" customWidth="1"/>
    <col min="4" max="4" width="30.5" bestFit="1" customWidth="1"/>
    <col min="5" max="5" width="21" bestFit="1" customWidth="1"/>
    <col min="6" max="6" width="45.33203125" bestFit="1" customWidth="1"/>
    <col min="7" max="8" width="13.33203125" bestFit="1" customWidth="1"/>
    <col min="10" max="10" width="24" bestFit="1" customWidth="1"/>
  </cols>
  <sheetData>
    <row r="1" spans="1:10">
      <c r="A1" s="12" t="s">
        <v>109</v>
      </c>
      <c r="B1" t="s">
        <v>110</v>
      </c>
      <c r="C1" t="s">
        <v>111</v>
      </c>
      <c r="D1" t="s">
        <v>112</v>
      </c>
      <c r="E1" t="s">
        <v>80</v>
      </c>
      <c r="F1" t="s">
        <v>82</v>
      </c>
      <c r="G1" t="s">
        <v>83</v>
      </c>
      <c r="H1" t="s">
        <v>84</v>
      </c>
      <c r="I1" t="s">
        <v>85</v>
      </c>
      <c r="J1" t="s">
        <v>113</v>
      </c>
    </row>
    <row r="2" spans="1:10">
      <c r="A2">
        <v>100</v>
      </c>
      <c r="B2" t="s">
        <v>114</v>
      </c>
      <c r="C2" t="s">
        <v>115</v>
      </c>
      <c r="D2" s="19" t="s">
        <v>116</v>
      </c>
      <c r="E2" t="s">
        <v>117</v>
      </c>
      <c r="F2" t="s">
        <v>118</v>
      </c>
      <c r="G2" t="s">
        <v>4</v>
      </c>
      <c r="H2" t="s">
        <v>90</v>
      </c>
      <c r="I2" t="s">
        <v>91</v>
      </c>
      <c r="J2">
        <v>10</v>
      </c>
    </row>
    <row r="3" spans="1:10">
      <c r="A3">
        <v>101</v>
      </c>
      <c r="B3" t="s">
        <v>119</v>
      </c>
      <c r="C3" t="s">
        <v>120</v>
      </c>
      <c r="D3" s="19" t="s">
        <v>121</v>
      </c>
      <c r="E3" t="s">
        <v>122</v>
      </c>
      <c r="F3" t="s">
        <v>123</v>
      </c>
      <c r="G3" t="s">
        <v>7</v>
      </c>
      <c r="H3" t="s">
        <v>96</v>
      </c>
      <c r="I3" t="s">
        <v>53</v>
      </c>
      <c r="J3">
        <v>9</v>
      </c>
    </row>
    <row r="4" spans="1:10">
      <c r="A4">
        <v>102</v>
      </c>
      <c r="B4" t="s">
        <v>124</v>
      </c>
      <c r="C4" t="s">
        <v>125</v>
      </c>
      <c r="D4" s="19" t="s">
        <v>126</v>
      </c>
      <c r="E4" t="s">
        <v>127</v>
      </c>
      <c r="F4" t="s">
        <v>128</v>
      </c>
      <c r="G4" t="s">
        <v>10</v>
      </c>
      <c r="H4" t="s">
        <v>101</v>
      </c>
      <c r="I4" t="s">
        <v>102</v>
      </c>
      <c r="J4">
        <v>12</v>
      </c>
    </row>
    <row r="5" spans="1:10">
      <c r="A5">
        <v>103</v>
      </c>
      <c r="B5" t="s">
        <v>129</v>
      </c>
      <c r="C5" t="s">
        <v>130</v>
      </c>
      <c r="D5" s="19" t="s">
        <v>131</v>
      </c>
      <c r="E5" t="s">
        <v>132</v>
      </c>
      <c r="F5" t="s">
        <v>133</v>
      </c>
      <c r="G5" t="s">
        <v>14</v>
      </c>
      <c r="H5" t="s">
        <v>107</v>
      </c>
      <c r="I5" t="s">
        <v>108</v>
      </c>
      <c r="J5">
        <v>17</v>
      </c>
    </row>
    <row r="6" spans="1:10">
      <c r="A6">
        <v>104</v>
      </c>
      <c r="B6" t="s">
        <v>134</v>
      </c>
      <c r="C6" t="s">
        <v>135</v>
      </c>
      <c r="D6" s="19" t="s">
        <v>136</v>
      </c>
      <c r="E6" t="s">
        <v>137</v>
      </c>
      <c r="F6" t="s">
        <v>138</v>
      </c>
      <c r="G6" t="s">
        <v>139</v>
      </c>
      <c r="H6" t="s">
        <v>107</v>
      </c>
      <c r="I6" t="s">
        <v>108</v>
      </c>
      <c r="J6">
        <v>17</v>
      </c>
    </row>
    <row r="7" spans="1:10">
      <c r="A7">
        <v>105</v>
      </c>
      <c r="B7" t="s">
        <v>140</v>
      </c>
      <c r="C7" t="s">
        <v>141</v>
      </c>
      <c r="D7" s="19" t="s">
        <v>142</v>
      </c>
      <c r="E7" t="s">
        <v>143</v>
      </c>
      <c r="F7" t="s">
        <v>144</v>
      </c>
      <c r="G7" t="s">
        <v>145</v>
      </c>
      <c r="H7" t="s">
        <v>146</v>
      </c>
      <c r="I7" t="s">
        <v>108</v>
      </c>
      <c r="J7">
        <v>17</v>
      </c>
    </row>
    <row r="8" spans="1:10">
      <c r="A8">
        <v>106</v>
      </c>
      <c r="B8" t="s">
        <v>147</v>
      </c>
      <c r="C8" t="s">
        <v>148</v>
      </c>
      <c r="D8" s="19" t="s">
        <v>149</v>
      </c>
      <c r="E8" t="s">
        <v>150</v>
      </c>
      <c r="F8" t="s">
        <v>151</v>
      </c>
      <c r="G8" t="s">
        <v>152</v>
      </c>
      <c r="H8" t="s">
        <v>153</v>
      </c>
      <c r="I8" t="s">
        <v>108</v>
      </c>
      <c r="J8">
        <v>17</v>
      </c>
    </row>
    <row r="9" spans="1:10">
      <c r="A9">
        <v>107</v>
      </c>
      <c r="B9" t="s">
        <v>154</v>
      </c>
      <c r="C9" t="s">
        <v>155</v>
      </c>
      <c r="D9" s="19" t="s">
        <v>156</v>
      </c>
      <c r="E9" t="s">
        <v>157</v>
      </c>
      <c r="F9" t="s">
        <v>158</v>
      </c>
      <c r="G9" t="s">
        <v>4</v>
      </c>
      <c r="H9" t="s">
        <v>90</v>
      </c>
      <c r="I9" t="s">
        <v>91</v>
      </c>
      <c r="J9">
        <v>10</v>
      </c>
    </row>
    <row r="10" spans="1:10">
      <c r="A10">
        <v>108</v>
      </c>
      <c r="B10" t="s">
        <v>159</v>
      </c>
      <c r="C10" t="s">
        <v>160</v>
      </c>
      <c r="D10" s="19" t="s">
        <v>161</v>
      </c>
      <c r="E10" t="s">
        <v>162</v>
      </c>
      <c r="F10" t="s">
        <v>163</v>
      </c>
      <c r="G10" t="s">
        <v>164</v>
      </c>
      <c r="H10" t="s">
        <v>165</v>
      </c>
      <c r="I10" t="s">
        <v>91</v>
      </c>
      <c r="J10">
        <v>10</v>
      </c>
    </row>
    <row r="11" spans="1:10">
      <c r="A11">
        <v>109</v>
      </c>
      <c r="B11" t="s">
        <v>166</v>
      </c>
      <c r="C11" t="s">
        <v>167</v>
      </c>
      <c r="D11" s="19" t="s">
        <v>168</v>
      </c>
      <c r="E11" t="s">
        <v>169</v>
      </c>
      <c r="F11" t="s">
        <v>170</v>
      </c>
      <c r="G11" t="s">
        <v>171</v>
      </c>
      <c r="H11" t="s">
        <v>172</v>
      </c>
      <c r="I11" t="s">
        <v>53</v>
      </c>
      <c r="J11">
        <v>9</v>
      </c>
    </row>
    <row r="12" spans="1:10">
      <c r="A12">
        <v>110</v>
      </c>
      <c r="B12" t="s">
        <v>173</v>
      </c>
      <c r="C12" t="s">
        <v>174</v>
      </c>
      <c r="D12" s="19" t="s">
        <v>175</v>
      </c>
      <c r="E12" t="s">
        <v>176</v>
      </c>
      <c r="F12" t="s">
        <v>177</v>
      </c>
      <c r="G12" t="s">
        <v>178</v>
      </c>
      <c r="H12" t="s">
        <v>90</v>
      </c>
      <c r="I12" t="s">
        <v>91</v>
      </c>
      <c r="J12">
        <v>10</v>
      </c>
    </row>
    <row r="13" spans="1:10">
      <c r="A13">
        <v>111</v>
      </c>
      <c r="B13" t="s">
        <v>179</v>
      </c>
      <c r="C13" t="s">
        <v>180</v>
      </c>
      <c r="D13" s="19" t="s">
        <v>181</v>
      </c>
      <c r="E13" t="s">
        <v>182</v>
      </c>
      <c r="F13" t="s">
        <v>183</v>
      </c>
      <c r="G13" t="s">
        <v>184</v>
      </c>
      <c r="H13" t="s">
        <v>101</v>
      </c>
      <c r="I13" t="s">
        <v>102</v>
      </c>
      <c r="J13">
        <v>12</v>
      </c>
    </row>
    <row r="14" spans="1:10">
      <c r="A14">
        <v>112</v>
      </c>
      <c r="B14" t="s">
        <v>185</v>
      </c>
      <c r="C14" t="s">
        <v>186</v>
      </c>
      <c r="D14" s="19" t="s">
        <v>187</v>
      </c>
      <c r="E14" t="s">
        <v>188</v>
      </c>
      <c r="F14" t="s">
        <v>189</v>
      </c>
      <c r="G14" t="s">
        <v>7</v>
      </c>
      <c r="H14" t="s">
        <v>96</v>
      </c>
      <c r="I14" t="s">
        <v>53</v>
      </c>
      <c r="J14">
        <v>9</v>
      </c>
    </row>
    <row r="15" spans="1:10">
      <c r="A15">
        <v>113</v>
      </c>
      <c r="B15" t="s">
        <v>190</v>
      </c>
      <c r="C15" t="s">
        <v>191</v>
      </c>
      <c r="D15" s="19" t="s">
        <v>192</v>
      </c>
      <c r="E15" t="s">
        <v>193</v>
      </c>
      <c r="F15" t="s">
        <v>194</v>
      </c>
      <c r="G15" t="s">
        <v>195</v>
      </c>
      <c r="H15" t="s">
        <v>196</v>
      </c>
      <c r="I15" t="s">
        <v>91</v>
      </c>
      <c r="J15">
        <v>10</v>
      </c>
    </row>
    <row r="16" spans="1:10">
      <c r="A16">
        <v>114</v>
      </c>
      <c r="B16" t="s">
        <v>197</v>
      </c>
      <c r="C16" t="s">
        <v>198</v>
      </c>
      <c r="D16" s="19" t="s">
        <v>199</v>
      </c>
      <c r="E16" t="s">
        <v>200</v>
      </c>
      <c r="F16" t="s">
        <v>201</v>
      </c>
      <c r="G16" t="s">
        <v>202</v>
      </c>
      <c r="H16" t="s">
        <v>203</v>
      </c>
      <c r="I16" t="s">
        <v>53</v>
      </c>
      <c r="J16">
        <v>9</v>
      </c>
    </row>
    <row r="17" spans="1:10">
      <c r="A17">
        <v>115</v>
      </c>
      <c r="B17" t="s">
        <v>204</v>
      </c>
      <c r="C17" t="s">
        <v>205</v>
      </c>
      <c r="D17" s="19" t="s">
        <v>206</v>
      </c>
      <c r="E17" t="s">
        <v>207</v>
      </c>
      <c r="F17" t="s">
        <v>208</v>
      </c>
      <c r="G17" t="s">
        <v>209</v>
      </c>
      <c r="H17" t="s">
        <v>90</v>
      </c>
      <c r="I17" t="s">
        <v>91</v>
      </c>
      <c r="J17">
        <v>10</v>
      </c>
    </row>
    <row r="18" spans="1:10">
      <c r="A18">
        <v>116</v>
      </c>
      <c r="B18" t="s">
        <v>210</v>
      </c>
      <c r="C18" t="s">
        <v>211</v>
      </c>
      <c r="D18" s="19" t="s">
        <v>212</v>
      </c>
      <c r="E18" t="s">
        <v>213</v>
      </c>
      <c r="F18" t="s">
        <v>214</v>
      </c>
      <c r="G18" t="s">
        <v>4</v>
      </c>
      <c r="H18" t="s">
        <v>90</v>
      </c>
      <c r="I18" t="s">
        <v>91</v>
      </c>
      <c r="J18">
        <v>10</v>
      </c>
    </row>
    <row r="19" spans="1:10">
      <c r="A19">
        <v>117</v>
      </c>
      <c r="B19" t="s">
        <v>215</v>
      </c>
      <c r="C19" t="s">
        <v>216</v>
      </c>
      <c r="D19" s="19" t="s">
        <v>217</v>
      </c>
      <c r="E19" t="s">
        <v>218</v>
      </c>
      <c r="F19" t="s">
        <v>219</v>
      </c>
      <c r="G19" t="s">
        <v>14</v>
      </c>
      <c r="H19" t="s">
        <v>107</v>
      </c>
      <c r="I19" t="s">
        <v>108</v>
      </c>
      <c r="J19">
        <v>17</v>
      </c>
    </row>
    <row r="20" spans="1:10">
      <c r="A20">
        <v>118</v>
      </c>
      <c r="B20" t="s">
        <v>220</v>
      </c>
      <c r="C20" t="s">
        <v>221</v>
      </c>
      <c r="D20" s="19" t="s">
        <v>222</v>
      </c>
      <c r="E20" t="s">
        <v>223</v>
      </c>
      <c r="F20" t="s">
        <v>224</v>
      </c>
      <c r="G20" t="s">
        <v>10</v>
      </c>
      <c r="H20" t="s">
        <v>101</v>
      </c>
      <c r="I20" t="s">
        <v>102</v>
      </c>
      <c r="J20">
        <v>12</v>
      </c>
    </row>
    <row r="21" spans="1:10">
      <c r="A21">
        <v>119</v>
      </c>
      <c r="B21" t="s">
        <v>225</v>
      </c>
      <c r="C21" t="s">
        <v>226</v>
      </c>
      <c r="D21" s="19" t="s">
        <v>227</v>
      </c>
      <c r="E21" t="s">
        <v>228</v>
      </c>
      <c r="F21" t="s">
        <v>229</v>
      </c>
      <c r="G21" t="s">
        <v>230</v>
      </c>
      <c r="H21" t="s">
        <v>90</v>
      </c>
      <c r="I21" t="s">
        <v>91</v>
      </c>
      <c r="J21">
        <v>10</v>
      </c>
    </row>
    <row r="22" spans="1:10">
      <c r="A22">
        <v>120</v>
      </c>
      <c r="B22" t="s">
        <v>231</v>
      </c>
      <c r="C22" t="s">
        <v>232</v>
      </c>
      <c r="D22" s="19" t="s">
        <v>233</v>
      </c>
      <c r="E22" t="s">
        <v>234</v>
      </c>
      <c r="F22" t="s">
        <v>235</v>
      </c>
      <c r="G22" t="s">
        <v>236</v>
      </c>
      <c r="H22" t="s">
        <v>237</v>
      </c>
      <c r="I22" t="s">
        <v>102</v>
      </c>
      <c r="J22">
        <v>12</v>
      </c>
    </row>
    <row r="23" spans="1:10">
      <c r="A23">
        <v>121</v>
      </c>
      <c r="B23" t="s">
        <v>86</v>
      </c>
      <c r="C23" t="s">
        <v>238</v>
      </c>
      <c r="D23" s="19" t="s">
        <v>239</v>
      </c>
      <c r="E23" t="s">
        <v>240</v>
      </c>
      <c r="F23" t="s">
        <v>89</v>
      </c>
      <c r="G23" t="s">
        <v>4</v>
      </c>
      <c r="H23" t="s">
        <v>90</v>
      </c>
      <c r="I23" t="s">
        <v>91</v>
      </c>
      <c r="J23">
        <v>15</v>
      </c>
    </row>
    <row r="24" spans="1:10">
      <c r="A24">
        <v>122</v>
      </c>
      <c r="B24" t="s">
        <v>92</v>
      </c>
      <c r="C24" t="s">
        <v>241</v>
      </c>
      <c r="D24" s="19" t="s">
        <v>242</v>
      </c>
      <c r="E24" t="s">
        <v>243</v>
      </c>
      <c r="F24" t="s">
        <v>95</v>
      </c>
      <c r="G24" t="s">
        <v>7</v>
      </c>
      <c r="H24" t="s">
        <v>96</v>
      </c>
      <c r="I24" t="s">
        <v>53</v>
      </c>
      <c r="J24">
        <v>1</v>
      </c>
    </row>
    <row r="25" spans="1:10">
      <c r="A25">
        <v>123</v>
      </c>
      <c r="B25" t="s">
        <v>97</v>
      </c>
      <c r="C25" t="s">
        <v>244</v>
      </c>
      <c r="D25" s="19" t="s">
        <v>245</v>
      </c>
      <c r="E25" t="s">
        <v>246</v>
      </c>
      <c r="F25" t="s">
        <v>100</v>
      </c>
      <c r="G25" t="s">
        <v>10</v>
      </c>
      <c r="H25" t="s">
        <v>101</v>
      </c>
      <c r="I25" t="s">
        <v>102</v>
      </c>
      <c r="J25">
        <v>4</v>
      </c>
    </row>
    <row r="26" spans="1:10">
      <c r="A26">
        <v>124</v>
      </c>
      <c r="B26" t="s">
        <v>103</v>
      </c>
      <c r="C26" t="s">
        <v>247</v>
      </c>
      <c r="D26" s="19" t="s">
        <v>248</v>
      </c>
      <c r="E26" t="s">
        <v>249</v>
      </c>
      <c r="F26" t="s">
        <v>106</v>
      </c>
      <c r="G26" t="s">
        <v>14</v>
      </c>
      <c r="H26" t="s">
        <v>107</v>
      </c>
      <c r="I26" t="s">
        <v>108</v>
      </c>
      <c r="J26">
        <v>14</v>
      </c>
    </row>
  </sheetData>
  <hyperlinks>
    <hyperlink ref="D6" r:id="rId1" xr:uid="{241177E1-6004-E84C-8B5C-C7E363F2349F}"/>
    <hyperlink ref="D5" r:id="rId2" xr:uid="{AFC49923-2B89-EE4D-ABBD-5BC6E3C49759}"/>
    <hyperlink ref="D4" r:id="rId3" xr:uid="{EBDC40EE-268B-CA41-93FC-12AD1038F71F}"/>
    <hyperlink ref="D3" r:id="rId4" xr:uid="{328A983A-218D-9B4A-B51B-F69A55845E42}"/>
    <hyperlink ref="D2" r:id="rId5" xr:uid="{DF279598-78EB-534A-8A2A-0F4A47E27392}"/>
    <hyperlink ref="D7" r:id="rId6" xr:uid="{AFDC29E6-9BBD-4E46-970A-9B60A40D8F4D}"/>
    <hyperlink ref="D8" r:id="rId7" xr:uid="{75636564-3FB0-AF4B-9C63-C58F4A7707C7}"/>
    <hyperlink ref="D9" r:id="rId8" xr:uid="{DFE645CB-A3BD-0E42-B531-56112C925BE6}"/>
    <hyperlink ref="D10" r:id="rId9" xr:uid="{5586FDA1-58FE-404C-964A-53B99C4EBF48}"/>
    <hyperlink ref="D11" r:id="rId10" xr:uid="{2F613948-03B6-D549-A3CF-C7A37FE4EB22}"/>
    <hyperlink ref="D12" r:id="rId11" xr:uid="{E3B408FE-AFF8-634D-B1E4-D3487B7E7A30}"/>
    <hyperlink ref="D13" r:id="rId12" xr:uid="{0733E422-ECA1-1F4A-9481-78BCF07F1083}"/>
    <hyperlink ref="D14" r:id="rId13" xr:uid="{2BCDCFED-A74D-E24E-88E7-28E0DAE545FE}"/>
    <hyperlink ref="D15" r:id="rId14" xr:uid="{13FDA093-18D2-B74E-804D-1E0769F48392}"/>
    <hyperlink ref="D16" r:id="rId15" xr:uid="{FBB7BBB9-9F68-114E-AB95-C5291050A626}"/>
    <hyperlink ref="D17" r:id="rId16" xr:uid="{D8436962-697C-4536-8EB8-F98F462E6CE2}"/>
    <hyperlink ref="D18" r:id="rId17" xr:uid="{E6311261-194C-1741-AAFE-14198933CD44}"/>
    <hyperlink ref="D19" r:id="rId18" xr:uid="{1A92439C-8204-5E4F-943C-8FE37EC4ADE0}"/>
    <hyperlink ref="D20" r:id="rId19" xr:uid="{C3E9C27F-0D89-AD43-9F93-84F7062026C1}"/>
    <hyperlink ref="D21" r:id="rId20" xr:uid="{93DF778B-6326-CE49-B83C-A932BB0E467E}"/>
    <hyperlink ref="D22" r:id="rId21" xr:uid="{14854C4F-E160-7249-8658-3EE2F8C65FF8}"/>
    <hyperlink ref="D23" r:id="rId22" xr:uid="{BD7297E0-891C-FE4F-89E8-A14660A43FC7}"/>
    <hyperlink ref="D24" r:id="rId23" xr:uid="{A90C0914-301F-A74B-97B9-D8E2114251D5}"/>
    <hyperlink ref="D25" r:id="rId24" xr:uid="{C7350AAA-D6C2-5145-A10F-AE8F08ADEFF4}"/>
    <hyperlink ref="D26" r:id="rId25" xr:uid="{EBDBACFA-1DE9-DD4D-9550-382E05FC4D5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59B9F-4874-ED4A-A339-481D1777D32F}">
  <sheetPr>
    <tabColor theme="7"/>
  </sheetPr>
  <dimension ref="A1:M29"/>
  <sheetViews>
    <sheetView workbookViewId="0">
      <selection activeCell="I34" sqref="I34"/>
    </sheetView>
  </sheetViews>
  <sheetFormatPr defaultColWidth="11" defaultRowHeight="15.5"/>
  <cols>
    <col min="2" max="2" width="15.33203125" bestFit="1" customWidth="1"/>
    <col min="3" max="3" width="12" bestFit="1" customWidth="1"/>
    <col min="5" max="5" width="17.33203125" bestFit="1" customWidth="1"/>
    <col min="9" max="10" width="23.58203125" bestFit="1" customWidth="1"/>
    <col min="11" max="11" width="13.5" bestFit="1" customWidth="1"/>
  </cols>
  <sheetData>
    <row r="1" spans="1:13">
      <c r="A1" s="12" t="s">
        <v>250</v>
      </c>
      <c r="B1" t="s">
        <v>251</v>
      </c>
      <c r="C1" t="s">
        <v>252</v>
      </c>
      <c r="D1" t="s">
        <v>253</v>
      </c>
      <c r="E1" t="s">
        <v>254</v>
      </c>
      <c r="F1" t="s">
        <v>255</v>
      </c>
      <c r="G1" t="s">
        <v>256</v>
      </c>
      <c r="H1" t="s">
        <v>257</v>
      </c>
      <c r="I1" t="s">
        <v>258</v>
      </c>
      <c r="J1" t="s">
        <v>80</v>
      </c>
      <c r="K1" s="13" t="s">
        <v>67</v>
      </c>
      <c r="L1" s="13" t="s">
        <v>78</v>
      </c>
      <c r="M1" s="13" t="s">
        <v>47</v>
      </c>
    </row>
    <row r="2" spans="1:13">
      <c r="A2">
        <v>1</v>
      </c>
      <c r="B2" t="s">
        <v>241</v>
      </c>
      <c r="C2" t="s">
        <v>259</v>
      </c>
      <c r="D2" t="s">
        <v>260</v>
      </c>
      <c r="E2" s="18">
        <v>29423</v>
      </c>
      <c r="F2">
        <v>200000</v>
      </c>
      <c r="G2" t="s">
        <v>261</v>
      </c>
      <c r="H2" s="18">
        <v>40346</v>
      </c>
      <c r="I2" s="19" t="s">
        <v>242</v>
      </c>
      <c r="J2" t="s">
        <v>262</v>
      </c>
      <c r="K2">
        <v>3</v>
      </c>
      <c r="L2">
        <v>2</v>
      </c>
      <c r="M2">
        <v>7</v>
      </c>
    </row>
    <row r="3" spans="1:13">
      <c r="A3">
        <v>2</v>
      </c>
      <c r="B3" t="s">
        <v>263</v>
      </c>
      <c r="C3" t="s">
        <v>264</v>
      </c>
      <c r="D3" t="s">
        <v>265</v>
      </c>
      <c r="E3" s="18">
        <v>33110</v>
      </c>
      <c r="F3">
        <v>150000</v>
      </c>
      <c r="G3" t="s">
        <v>261</v>
      </c>
      <c r="H3" s="18">
        <v>42192</v>
      </c>
      <c r="I3" s="19" t="s">
        <v>266</v>
      </c>
      <c r="J3" t="s">
        <v>267</v>
      </c>
      <c r="K3">
        <v>1</v>
      </c>
      <c r="L3">
        <v>2</v>
      </c>
      <c r="M3">
        <v>3</v>
      </c>
    </row>
    <row r="4" spans="1:13">
      <c r="A4">
        <v>3</v>
      </c>
      <c r="B4" t="s">
        <v>268</v>
      </c>
      <c r="C4" t="s">
        <v>269</v>
      </c>
      <c r="D4" t="s">
        <v>270</v>
      </c>
      <c r="E4" s="18">
        <v>33243</v>
      </c>
      <c r="F4">
        <v>150000</v>
      </c>
      <c r="G4" t="s">
        <v>271</v>
      </c>
      <c r="H4" s="18">
        <v>42382</v>
      </c>
      <c r="I4" s="19" t="s">
        <v>272</v>
      </c>
      <c r="J4" t="s">
        <v>273</v>
      </c>
      <c r="K4">
        <v>1</v>
      </c>
      <c r="L4">
        <v>1</v>
      </c>
      <c r="M4">
        <v>3</v>
      </c>
    </row>
    <row r="5" spans="1:13">
      <c r="A5">
        <v>4</v>
      </c>
      <c r="B5" t="s">
        <v>244</v>
      </c>
      <c r="C5" t="s">
        <v>274</v>
      </c>
      <c r="D5" t="s">
        <v>275</v>
      </c>
      <c r="E5" s="18">
        <v>27650</v>
      </c>
      <c r="F5">
        <v>250000</v>
      </c>
      <c r="G5" t="s">
        <v>271</v>
      </c>
      <c r="H5" s="18">
        <v>40181</v>
      </c>
      <c r="I5" s="19" t="s">
        <v>245</v>
      </c>
      <c r="J5" t="s">
        <v>276</v>
      </c>
      <c r="K5">
        <v>3</v>
      </c>
      <c r="L5">
        <v>3</v>
      </c>
      <c r="M5">
        <v>7</v>
      </c>
    </row>
    <row r="6" spans="1:13">
      <c r="A6">
        <v>5</v>
      </c>
      <c r="B6" t="s">
        <v>277</v>
      </c>
      <c r="C6" t="s">
        <v>278</v>
      </c>
      <c r="D6" t="s">
        <v>279</v>
      </c>
      <c r="E6" s="18">
        <v>23854</v>
      </c>
      <c r="F6">
        <v>160000</v>
      </c>
      <c r="G6" t="s">
        <v>261</v>
      </c>
      <c r="H6" s="18">
        <v>39954</v>
      </c>
      <c r="I6" s="19" t="s">
        <v>280</v>
      </c>
      <c r="J6" t="s">
        <v>281</v>
      </c>
      <c r="K6">
        <v>1</v>
      </c>
      <c r="L6">
        <v>4</v>
      </c>
      <c r="M6">
        <v>3</v>
      </c>
    </row>
    <row r="7" spans="1:13">
      <c r="A7">
        <v>6</v>
      </c>
      <c r="B7" t="s">
        <v>282</v>
      </c>
      <c r="C7" t="s">
        <v>283</v>
      </c>
      <c r="D7" t="s">
        <v>284</v>
      </c>
      <c r="E7" s="18">
        <v>34796</v>
      </c>
      <c r="F7">
        <v>100000</v>
      </c>
      <c r="G7" t="s">
        <v>261</v>
      </c>
      <c r="H7" s="18">
        <v>43641</v>
      </c>
      <c r="I7" s="19" t="s">
        <v>285</v>
      </c>
      <c r="J7" t="s">
        <v>286</v>
      </c>
      <c r="K7">
        <v>2</v>
      </c>
      <c r="L7">
        <v>4</v>
      </c>
      <c r="M7">
        <v>6</v>
      </c>
    </row>
    <row r="8" spans="1:13">
      <c r="A8">
        <v>7</v>
      </c>
      <c r="B8" t="s">
        <v>287</v>
      </c>
      <c r="C8" t="s">
        <v>288</v>
      </c>
      <c r="D8" t="s">
        <v>289</v>
      </c>
      <c r="E8" s="18">
        <v>35935</v>
      </c>
      <c r="F8">
        <v>70000</v>
      </c>
      <c r="G8" t="s">
        <v>261</v>
      </c>
      <c r="H8" s="18">
        <v>44597</v>
      </c>
      <c r="I8" s="19" t="s">
        <v>290</v>
      </c>
      <c r="J8" t="s">
        <v>291</v>
      </c>
      <c r="K8">
        <v>2</v>
      </c>
      <c r="L8">
        <v>3</v>
      </c>
      <c r="M8">
        <v>6</v>
      </c>
    </row>
    <row r="9" spans="1:13">
      <c r="A9">
        <v>8</v>
      </c>
      <c r="B9" t="s">
        <v>292</v>
      </c>
      <c r="C9" t="s">
        <v>293</v>
      </c>
      <c r="D9" t="s">
        <v>294</v>
      </c>
      <c r="E9" s="18">
        <v>35604</v>
      </c>
      <c r="F9">
        <v>110000</v>
      </c>
      <c r="G9" t="s">
        <v>271</v>
      </c>
      <c r="H9" s="18">
        <v>43868</v>
      </c>
      <c r="I9" s="19" t="s">
        <v>295</v>
      </c>
      <c r="J9" t="s">
        <v>296</v>
      </c>
      <c r="K9">
        <v>4</v>
      </c>
      <c r="L9">
        <v>1</v>
      </c>
      <c r="M9">
        <v>2</v>
      </c>
    </row>
    <row r="10" spans="1:13">
      <c r="A10">
        <v>9</v>
      </c>
      <c r="B10" t="s">
        <v>297</v>
      </c>
      <c r="C10" t="s">
        <v>298</v>
      </c>
      <c r="D10" t="s">
        <v>299</v>
      </c>
      <c r="E10" s="18">
        <v>28535</v>
      </c>
      <c r="F10">
        <v>200000</v>
      </c>
      <c r="G10" t="s">
        <v>271</v>
      </c>
      <c r="H10" s="18">
        <v>42964</v>
      </c>
      <c r="I10" s="19" t="s">
        <v>300</v>
      </c>
      <c r="J10" t="s">
        <v>301</v>
      </c>
      <c r="K10">
        <v>4</v>
      </c>
      <c r="L10">
        <v>2</v>
      </c>
      <c r="M10">
        <v>1</v>
      </c>
    </row>
    <row r="11" spans="1:13">
      <c r="A11">
        <v>10</v>
      </c>
      <c r="B11" t="s">
        <v>302</v>
      </c>
      <c r="C11" t="s">
        <v>303</v>
      </c>
      <c r="D11" t="s">
        <v>304</v>
      </c>
      <c r="E11" s="18">
        <v>30514</v>
      </c>
      <c r="F11">
        <v>195000</v>
      </c>
      <c r="G11" t="s">
        <v>271</v>
      </c>
      <c r="H11" s="18">
        <v>43328</v>
      </c>
      <c r="I11" s="19" t="s">
        <v>305</v>
      </c>
      <c r="J11" t="s">
        <v>306</v>
      </c>
      <c r="K11">
        <v>4</v>
      </c>
      <c r="L11">
        <v>1</v>
      </c>
      <c r="M11">
        <v>1</v>
      </c>
    </row>
    <row r="12" spans="1:13">
      <c r="A12">
        <v>11</v>
      </c>
      <c r="B12" t="s">
        <v>307</v>
      </c>
      <c r="C12" t="s">
        <v>308</v>
      </c>
      <c r="D12" t="s">
        <v>309</v>
      </c>
      <c r="E12" s="18">
        <v>34031</v>
      </c>
      <c r="F12">
        <v>120000</v>
      </c>
      <c r="G12" t="s">
        <v>261</v>
      </c>
      <c r="H12" s="18">
        <v>43371</v>
      </c>
      <c r="I12" s="19" t="s">
        <v>310</v>
      </c>
      <c r="J12" t="s">
        <v>311</v>
      </c>
      <c r="K12">
        <v>4</v>
      </c>
      <c r="L12">
        <v>2</v>
      </c>
      <c r="M12">
        <v>2</v>
      </c>
    </row>
    <row r="13" spans="1:13">
      <c r="A13">
        <v>12</v>
      </c>
      <c r="B13" t="s">
        <v>312</v>
      </c>
      <c r="C13" t="s">
        <v>313</v>
      </c>
      <c r="D13" t="s">
        <v>314</v>
      </c>
      <c r="E13" s="18">
        <v>30521</v>
      </c>
      <c r="F13">
        <v>180000</v>
      </c>
      <c r="G13" t="s">
        <v>261</v>
      </c>
      <c r="H13" s="18">
        <v>41182</v>
      </c>
      <c r="I13" s="19" t="s">
        <v>315</v>
      </c>
      <c r="J13" t="s">
        <v>316</v>
      </c>
      <c r="K13">
        <v>4</v>
      </c>
      <c r="L13">
        <v>3</v>
      </c>
      <c r="M13">
        <v>1</v>
      </c>
    </row>
    <row r="14" spans="1:13">
      <c r="A14">
        <v>13</v>
      </c>
      <c r="B14" t="s">
        <v>317</v>
      </c>
      <c r="C14" t="s">
        <v>318</v>
      </c>
      <c r="D14" t="s">
        <v>319</v>
      </c>
      <c r="E14" s="18">
        <v>28175</v>
      </c>
      <c r="F14">
        <v>145000</v>
      </c>
      <c r="G14" t="s">
        <v>261</v>
      </c>
      <c r="H14" s="18">
        <v>41340</v>
      </c>
      <c r="I14" s="19" t="s">
        <v>320</v>
      </c>
      <c r="J14" t="s">
        <v>321</v>
      </c>
      <c r="K14">
        <v>1</v>
      </c>
      <c r="L14">
        <v>3</v>
      </c>
      <c r="M14">
        <v>3</v>
      </c>
    </row>
    <row r="15" spans="1:13">
      <c r="A15">
        <v>14</v>
      </c>
      <c r="B15" t="s">
        <v>322</v>
      </c>
      <c r="C15" t="s">
        <v>323</v>
      </c>
      <c r="D15" t="s">
        <v>324</v>
      </c>
      <c r="E15" s="18">
        <v>28991</v>
      </c>
      <c r="F15">
        <v>200000</v>
      </c>
      <c r="G15" t="s">
        <v>261</v>
      </c>
      <c r="H15" s="18">
        <v>41589</v>
      </c>
      <c r="I15" s="19" t="s">
        <v>325</v>
      </c>
      <c r="J15" t="s">
        <v>326</v>
      </c>
      <c r="K15">
        <v>3</v>
      </c>
      <c r="L15">
        <v>4</v>
      </c>
      <c r="M15">
        <v>7</v>
      </c>
    </row>
    <row r="16" spans="1:13">
      <c r="A16">
        <v>15</v>
      </c>
      <c r="B16" t="s">
        <v>238</v>
      </c>
      <c r="C16" t="s">
        <v>327</v>
      </c>
      <c r="D16" t="s">
        <v>328</v>
      </c>
      <c r="E16" s="18">
        <v>30246</v>
      </c>
      <c r="F16">
        <v>250000</v>
      </c>
      <c r="G16" t="s">
        <v>261</v>
      </c>
      <c r="H16" s="18">
        <v>41615</v>
      </c>
      <c r="I16" s="19" t="s">
        <v>239</v>
      </c>
      <c r="J16" t="s">
        <v>329</v>
      </c>
      <c r="K16">
        <v>3</v>
      </c>
      <c r="L16">
        <v>1</v>
      </c>
      <c r="M16">
        <v>7</v>
      </c>
    </row>
    <row r="17" spans="1:13">
      <c r="A17">
        <v>16</v>
      </c>
      <c r="B17" t="s">
        <v>330</v>
      </c>
      <c r="C17" t="s">
        <v>331</v>
      </c>
      <c r="D17" t="s">
        <v>332</v>
      </c>
      <c r="E17" s="18">
        <v>31001</v>
      </c>
      <c r="F17">
        <v>115000</v>
      </c>
      <c r="G17" t="s">
        <v>271</v>
      </c>
      <c r="H17" s="18">
        <v>43238</v>
      </c>
      <c r="I17" s="19" t="s">
        <v>333</v>
      </c>
      <c r="J17" t="s">
        <v>334</v>
      </c>
      <c r="K17">
        <v>4</v>
      </c>
      <c r="L17">
        <v>3</v>
      </c>
      <c r="M17">
        <v>2</v>
      </c>
    </row>
    <row r="18" spans="1:13">
      <c r="A18">
        <v>17</v>
      </c>
      <c r="B18" t="s">
        <v>335</v>
      </c>
      <c r="C18" t="s">
        <v>336</v>
      </c>
      <c r="D18" t="s">
        <v>337</v>
      </c>
      <c r="E18" s="18">
        <v>28835</v>
      </c>
      <c r="F18">
        <v>190000</v>
      </c>
      <c r="G18" t="s">
        <v>271</v>
      </c>
      <c r="H18" s="18">
        <v>40901</v>
      </c>
      <c r="I18" s="19" t="s">
        <v>338</v>
      </c>
      <c r="J18" t="s">
        <v>339</v>
      </c>
      <c r="K18">
        <v>4</v>
      </c>
      <c r="L18">
        <v>4</v>
      </c>
      <c r="M18">
        <v>1</v>
      </c>
    </row>
    <row r="19" spans="1:13">
      <c r="A19">
        <v>18</v>
      </c>
      <c r="B19" t="s">
        <v>340</v>
      </c>
      <c r="C19" t="s">
        <v>341</v>
      </c>
      <c r="D19" t="s">
        <v>342</v>
      </c>
      <c r="E19" s="18">
        <v>36456</v>
      </c>
      <c r="F19">
        <v>90000</v>
      </c>
      <c r="G19" t="s">
        <v>271</v>
      </c>
      <c r="H19" s="18">
        <v>44036</v>
      </c>
      <c r="I19" s="19" t="s">
        <v>343</v>
      </c>
      <c r="J19" t="s">
        <v>344</v>
      </c>
      <c r="K19">
        <v>4</v>
      </c>
      <c r="L19">
        <v>4</v>
      </c>
      <c r="M19">
        <v>2</v>
      </c>
    </row>
    <row r="20" spans="1:13">
      <c r="A20">
        <v>19</v>
      </c>
      <c r="B20" t="s">
        <v>345</v>
      </c>
      <c r="C20" t="s">
        <v>346</v>
      </c>
      <c r="D20" t="s">
        <v>347</v>
      </c>
      <c r="E20" s="18">
        <v>36487</v>
      </c>
      <c r="F20">
        <v>75000</v>
      </c>
      <c r="G20" t="s">
        <v>271</v>
      </c>
      <c r="H20" s="18">
        <v>44515</v>
      </c>
      <c r="I20" s="19" t="s">
        <v>348</v>
      </c>
      <c r="J20" t="s">
        <v>349</v>
      </c>
      <c r="K20">
        <v>2</v>
      </c>
      <c r="L20">
        <v>2</v>
      </c>
      <c r="M20">
        <v>6</v>
      </c>
    </row>
    <row r="21" spans="1:13">
      <c r="A21">
        <v>20</v>
      </c>
      <c r="B21" t="s">
        <v>350</v>
      </c>
      <c r="C21" t="s">
        <v>351</v>
      </c>
      <c r="D21" t="s">
        <v>352</v>
      </c>
      <c r="E21" s="18">
        <v>35228</v>
      </c>
      <c r="F21">
        <v>73000</v>
      </c>
      <c r="G21" t="s">
        <v>261</v>
      </c>
      <c r="H21" s="18">
        <v>44418</v>
      </c>
      <c r="I21" s="19" t="s">
        <v>353</v>
      </c>
      <c r="J21" t="s">
        <v>354</v>
      </c>
      <c r="K21">
        <v>2</v>
      </c>
      <c r="L21">
        <v>1</v>
      </c>
      <c r="M21">
        <v>6</v>
      </c>
    </row>
    <row r="22" spans="1:13">
      <c r="A22">
        <v>21</v>
      </c>
      <c r="B22" t="s">
        <v>355</v>
      </c>
      <c r="C22" t="s">
        <v>356</v>
      </c>
      <c r="D22" t="s">
        <v>357</v>
      </c>
      <c r="E22" s="18">
        <v>34314</v>
      </c>
      <c r="F22">
        <v>120000</v>
      </c>
      <c r="G22" t="s">
        <v>261</v>
      </c>
      <c r="H22" s="18">
        <v>43293</v>
      </c>
      <c r="I22" s="19" t="s">
        <v>358</v>
      </c>
      <c r="J22" t="s">
        <v>359</v>
      </c>
      <c r="K22">
        <v>2</v>
      </c>
      <c r="L22">
        <v>1</v>
      </c>
      <c r="M22">
        <v>5</v>
      </c>
    </row>
    <row r="23" spans="1:13">
      <c r="A23">
        <v>22</v>
      </c>
      <c r="B23" t="s">
        <v>360</v>
      </c>
      <c r="C23" t="s">
        <v>361</v>
      </c>
      <c r="D23" t="s">
        <v>362</v>
      </c>
      <c r="E23" s="18">
        <v>33899</v>
      </c>
      <c r="F23">
        <v>110000</v>
      </c>
      <c r="G23" t="s">
        <v>261</v>
      </c>
      <c r="H23" s="18">
        <v>43792</v>
      </c>
      <c r="I23" s="19" t="s">
        <v>363</v>
      </c>
      <c r="J23" t="s">
        <v>364</v>
      </c>
      <c r="K23">
        <v>2</v>
      </c>
      <c r="L23">
        <v>2</v>
      </c>
      <c r="M23">
        <v>5</v>
      </c>
    </row>
    <row r="24" spans="1:13">
      <c r="A24">
        <v>23</v>
      </c>
      <c r="B24" t="s">
        <v>365</v>
      </c>
      <c r="C24" t="s">
        <v>366</v>
      </c>
      <c r="D24" t="s">
        <v>367</v>
      </c>
      <c r="E24" s="18">
        <v>35524</v>
      </c>
      <c r="F24">
        <v>90000</v>
      </c>
      <c r="G24" t="s">
        <v>271</v>
      </c>
      <c r="H24" s="18">
        <v>44036</v>
      </c>
      <c r="I24" s="19" t="s">
        <v>368</v>
      </c>
      <c r="J24" t="s">
        <v>369</v>
      </c>
      <c r="K24">
        <v>1</v>
      </c>
      <c r="L24">
        <v>1</v>
      </c>
      <c r="M24">
        <v>4</v>
      </c>
    </row>
    <row r="25" spans="1:13">
      <c r="A25">
        <v>24</v>
      </c>
      <c r="B25" t="s">
        <v>370</v>
      </c>
      <c r="C25" t="s">
        <v>371</v>
      </c>
      <c r="D25" t="s">
        <v>372</v>
      </c>
      <c r="E25" s="18">
        <v>35091</v>
      </c>
      <c r="F25">
        <v>95000</v>
      </c>
      <c r="G25" t="s">
        <v>261</v>
      </c>
      <c r="H25" s="18">
        <v>43522</v>
      </c>
      <c r="I25" s="19" t="s">
        <v>373</v>
      </c>
      <c r="J25" t="s">
        <v>374</v>
      </c>
      <c r="K25">
        <v>1</v>
      </c>
      <c r="L25">
        <v>2</v>
      </c>
      <c r="M25">
        <v>4</v>
      </c>
    </row>
    <row r="26" spans="1:13">
      <c r="A26">
        <v>25</v>
      </c>
      <c r="B26" t="s">
        <v>375</v>
      </c>
      <c r="C26" t="s">
        <v>376</v>
      </c>
      <c r="D26" t="s">
        <v>377</v>
      </c>
      <c r="E26" s="18">
        <v>32892</v>
      </c>
      <c r="F26">
        <v>122000</v>
      </c>
      <c r="G26" t="s">
        <v>271</v>
      </c>
      <c r="H26" s="18">
        <v>42481</v>
      </c>
      <c r="I26" s="19" t="s">
        <v>378</v>
      </c>
      <c r="J26" t="s">
        <v>379</v>
      </c>
      <c r="K26">
        <v>2</v>
      </c>
      <c r="L26">
        <v>3</v>
      </c>
      <c r="M26">
        <v>5</v>
      </c>
    </row>
    <row r="27" spans="1:13">
      <c r="A27">
        <v>26</v>
      </c>
      <c r="B27" t="s">
        <v>380</v>
      </c>
      <c r="C27" t="s">
        <v>381</v>
      </c>
      <c r="D27" t="s">
        <v>382</v>
      </c>
      <c r="E27" s="18">
        <v>35275</v>
      </c>
      <c r="F27">
        <v>85000</v>
      </c>
      <c r="G27" t="s">
        <v>271</v>
      </c>
      <c r="H27" s="18">
        <v>44158</v>
      </c>
      <c r="I27" s="19" t="s">
        <v>383</v>
      </c>
      <c r="J27" t="s">
        <v>384</v>
      </c>
      <c r="K27">
        <v>1</v>
      </c>
      <c r="L27">
        <v>3</v>
      </c>
      <c r="M27">
        <v>4</v>
      </c>
    </row>
    <row r="28" spans="1:13">
      <c r="A28">
        <v>27</v>
      </c>
      <c r="B28" t="s">
        <v>385</v>
      </c>
      <c r="C28" t="s">
        <v>386</v>
      </c>
      <c r="D28" t="s">
        <v>387</v>
      </c>
      <c r="E28" s="18">
        <v>32583</v>
      </c>
      <c r="F28">
        <v>110000</v>
      </c>
      <c r="G28" t="s">
        <v>261</v>
      </c>
      <c r="H28" s="18">
        <v>44067</v>
      </c>
      <c r="I28" s="19" t="s">
        <v>388</v>
      </c>
      <c r="J28" t="s">
        <v>389</v>
      </c>
      <c r="K28">
        <v>2</v>
      </c>
      <c r="L28">
        <v>4</v>
      </c>
      <c r="M28">
        <v>5</v>
      </c>
    </row>
    <row r="29" spans="1:13">
      <c r="A29">
        <v>28</v>
      </c>
      <c r="B29" t="s">
        <v>390</v>
      </c>
      <c r="C29" t="s">
        <v>260</v>
      </c>
      <c r="D29" t="s">
        <v>391</v>
      </c>
      <c r="E29" s="18">
        <v>36293</v>
      </c>
      <c r="F29">
        <v>79000</v>
      </c>
      <c r="G29" t="s">
        <v>261</v>
      </c>
      <c r="H29" s="18">
        <v>44849</v>
      </c>
      <c r="I29" s="19" t="s">
        <v>392</v>
      </c>
      <c r="J29" t="s">
        <v>393</v>
      </c>
      <c r="K29">
        <v>1</v>
      </c>
      <c r="L29">
        <v>4</v>
      </c>
      <c r="M29">
        <v>4</v>
      </c>
    </row>
  </sheetData>
  <hyperlinks>
    <hyperlink ref="I2" r:id="rId1" xr:uid="{F77C91F3-7EE1-47C5-9541-B0EFBB468116}"/>
    <hyperlink ref="I3" r:id="rId2" xr:uid="{EBBFC057-4A2A-49C5-A55F-C572550EFB2A}"/>
    <hyperlink ref="I4" r:id="rId3" xr:uid="{1B225383-11BF-4647-8922-691B384483B2}"/>
    <hyperlink ref="I5" r:id="rId4" xr:uid="{1026F140-C405-40ED-AD32-E71BC43A882E}"/>
    <hyperlink ref="I6" r:id="rId5" xr:uid="{911EA913-5912-4A5B-A45F-97F428D4E330}"/>
    <hyperlink ref="I7" r:id="rId6" xr:uid="{135642F7-248D-4D3D-A717-5EEB71D83DCE}"/>
    <hyperlink ref="I8" r:id="rId7" xr:uid="{582CD716-C121-4756-A2B8-EC34FE494A68}"/>
    <hyperlink ref="I9" r:id="rId8" xr:uid="{1534A40C-32BC-4927-BF96-97CAF7E68A6A}"/>
    <hyperlink ref="I10" r:id="rId9" xr:uid="{075EC0B9-22C6-451D-9B84-9AF02ABA64E9}"/>
    <hyperlink ref="I11" r:id="rId10" xr:uid="{EF427702-E574-46E8-AF38-D10B3B75C4BE}"/>
    <hyperlink ref="I12" r:id="rId11" xr:uid="{1BED63FB-A188-49F7-A5AD-EE1E5C0B161C}"/>
    <hyperlink ref="I13" r:id="rId12" xr:uid="{CC10C02B-4B68-4092-9949-A65C272F8DA6}"/>
    <hyperlink ref="I14" r:id="rId13" xr:uid="{3DA1AEB1-4D8A-4F87-B978-91D3F7EC0B83}"/>
    <hyperlink ref="I15" r:id="rId14" xr:uid="{3CA6676B-BC95-4973-A91C-9EA86A96B831}"/>
    <hyperlink ref="I16" r:id="rId15" xr:uid="{61B2310D-2FBA-4E08-8A09-258B8B5EFCA1}"/>
    <hyperlink ref="I17" r:id="rId16" xr:uid="{28404D28-B646-4569-9F19-A7E33BDAAF6B}"/>
    <hyperlink ref="I18" r:id="rId17" xr:uid="{7FCE282F-F3BF-4341-9FDA-A4D09889D37F}"/>
    <hyperlink ref="I19" r:id="rId18" xr:uid="{D8E94703-82FF-4E41-8E68-06C8EB71B3DA}"/>
    <hyperlink ref="I20" r:id="rId19" xr:uid="{C6A19598-C30C-45C7-AF32-CAD1D6262F38}"/>
    <hyperlink ref="I21" r:id="rId20" xr:uid="{5FB2A8A1-5B68-40F5-805B-331ADB933F31}"/>
    <hyperlink ref="I22" r:id="rId21" xr:uid="{AD783632-7167-4F95-BAD8-E9292C6C93B7}"/>
    <hyperlink ref="I23" r:id="rId22" xr:uid="{B6CE71F2-8D00-428B-BCB5-BBBFFC101E10}"/>
    <hyperlink ref="I24" r:id="rId23" xr:uid="{BC82244A-C603-435D-8DE9-D819953E9FBD}"/>
    <hyperlink ref="I25" r:id="rId24" xr:uid="{EE90BABC-3E72-45E8-97BE-BF5CC49D097F}"/>
    <hyperlink ref="I26" r:id="rId25" xr:uid="{BCFC075A-978B-4FFA-AF5A-0713E6118365}"/>
    <hyperlink ref="I27" r:id="rId26" xr:uid="{101C0C09-20BF-44CA-A7DA-7B4A383419FA}"/>
    <hyperlink ref="I28" r:id="rId27" xr:uid="{A5D27284-B8C0-470E-BF41-BD7915C66E78}"/>
    <hyperlink ref="I29" r:id="rId28" xr:uid="{DD1C0D35-2491-497F-A8C7-68804EAFA9C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5C3B5-48C7-7A4E-B1FF-A46C0FC6D3C8}">
  <sheetPr>
    <tabColor theme="7"/>
  </sheetPr>
  <dimension ref="A1:R45"/>
  <sheetViews>
    <sheetView tabSelected="1" topLeftCell="D1" zoomScale="85" zoomScaleNormal="85" workbookViewId="0">
      <selection activeCell="R29" sqref="R29"/>
    </sheetView>
  </sheetViews>
  <sheetFormatPr defaultColWidth="11" defaultRowHeight="15.5"/>
  <cols>
    <col min="3" max="3" width="43" bestFit="1" customWidth="1"/>
    <col min="4" max="4" width="57.08203125" bestFit="1" customWidth="1"/>
    <col min="5" max="5" width="24.5" bestFit="1" customWidth="1"/>
    <col min="7" max="7" width="12.5" bestFit="1" customWidth="1"/>
    <col min="8" max="8" width="17" bestFit="1" customWidth="1"/>
    <col min="10" max="10" width="11.5" bestFit="1" customWidth="1"/>
    <col min="14" max="14" width="13.75" bestFit="1" customWidth="1"/>
    <col min="15" max="15" width="13.08203125" bestFit="1" customWidth="1"/>
  </cols>
  <sheetData>
    <row r="1" spans="1:15">
      <c r="A1" s="12" t="s">
        <v>394</v>
      </c>
      <c r="B1" s="13" t="s">
        <v>109</v>
      </c>
      <c r="C1" t="s">
        <v>395</v>
      </c>
      <c r="D1" t="s">
        <v>396</v>
      </c>
      <c r="E1" s="13" t="s">
        <v>250</v>
      </c>
      <c r="F1" t="s">
        <v>397</v>
      </c>
      <c r="G1" t="s">
        <v>398</v>
      </c>
      <c r="H1" s="13" t="s">
        <v>67</v>
      </c>
      <c r="I1" s="13" t="s">
        <v>78</v>
      </c>
      <c r="J1" t="s">
        <v>399</v>
      </c>
      <c r="K1" t="s">
        <v>400</v>
      </c>
      <c r="L1" t="s">
        <v>401</v>
      </c>
      <c r="M1" t="s">
        <v>402</v>
      </c>
      <c r="N1" t="s">
        <v>403</v>
      </c>
      <c r="O1" t="s">
        <v>404</v>
      </c>
    </row>
    <row r="2" spans="1:15">
      <c r="A2">
        <v>1</v>
      </c>
      <c r="B2">
        <v>100</v>
      </c>
      <c r="C2" t="s">
        <v>405</v>
      </c>
      <c r="D2" t="s">
        <v>406</v>
      </c>
      <c r="E2">
        <v>8</v>
      </c>
      <c r="F2" s="18">
        <v>44583</v>
      </c>
      <c r="G2">
        <v>1000</v>
      </c>
      <c r="H2">
        <v>4</v>
      </c>
      <c r="I2">
        <v>1</v>
      </c>
      <c r="J2" s="18">
        <v>44643</v>
      </c>
      <c r="K2" s="18">
        <v>44644</v>
      </c>
      <c r="L2" s="18">
        <v>44674</v>
      </c>
      <c r="M2">
        <v>1000</v>
      </c>
      <c r="N2">
        <f>G2*M2</f>
        <v>1000000</v>
      </c>
      <c r="O2">
        <v>1000000</v>
      </c>
    </row>
    <row r="3" spans="1:15">
      <c r="A3">
        <v>2</v>
      </c>
      <c r="B3">
        <v>101</v>
      </c>
      <c r="C3" t="s">
        <v>407</v>
      </c>
      <c r="D3" t="s">
        <v>408</v>
      </c>
      <c r="E3">
        <v>11</v>
      </c>
      <c r="F3" s="18">
        <v>45150</v>
      </c>
      <c r="G3">
        <v>600</v>
      </c>
      <c r="H3">
        <v>4</v>
      </c>
      <c r="I3">
        <v>2</v>
      </c>
    </row>
    <row r="4" spans="1:15">
      <c r="A4">
        <v>3</v>
      </c>
      <c r="B4">
        <v>102</v>
      </c>
      <c r="C4" t="s">
        <v>409</v>
      </c>
      <c r="D4" t="s">
        <v>410</v>
      </c>
      <c r="E4">
        <v>16</v>
      </c>
      <c r="F4" s="18">
        <v>44558</v>
      </c>
      <c r="G4">
        <v>300</v>
      </c>
      <c r="H4">
        <v>4</v>
      </c>
      <c r="I4">
        <v>3</v>
      </c>
      <c r="J4" s="18">
        <v>44550</v>
      </c>
      <c r="K4" s="18">
        <v>44588</v>
      </c>
      <c r="L4" s="18">
        <v>44581</v>
      </c>
      <c r="M4">
        <v>111</v>
      </c>
      <c r="N4">
        <f>G4*M4</f>
        <v>33300</v>
      </c>
      <c r="O4">
        <v>30000</v>
      </c>
    </row>
    <row r="5" spans="1:15">
      <c r="A5">
        <v>4</v>
      </c>
      <c r="B5">
        <v>103</v>
      </c>
      <c r="C5" t="s">
        <v>411</v>
      </c>
      <c r="D5" t="s">
        <v>412</v>
      </c>
      <c r="E5">
        <v>18</v>
      </c>
      <c r="F5" s="18">
        <v>44895</v>
      </c>
      <c r="G5">
        <v>500</v>
      </c>
      <c r="H5">
        <v>4</v>
      </c>
      <c r="I5">
        <v>4</v>
      </c>
      <c r="J5" s="18">
        <v>44896</v>
      </c>
      <c r="K5" s="18">
        <v>44895</v>
      </c>
      <c r="L5" s="18">
        <v>44927</v>
      </c>
      <c r="M5">
        <v>100</v>
      </c>
      <c r="N5">
        <f>G5*M5</f>
        <v>50000</v>
      </c>
      <c r="O5">
        <v>50000</v>
      </c>
    </row>
    <row r="6" spans="1:15">
      <c r="A6">
        <v>5</v>
      </c>
      <c r="B6">
        <v>104</v>
      </c>
      <c r="C6" t="s">
        <v>413</v>
      </c>
      <c r="D6" t="s">
        <v>414</v>
      </c>
      <c r="E6">
        <v>18</v>
      </c>
      <c r="F6" s="18">
        <v>44637</v>
      </c>
      <c r="G6">
        <v>300</v>
      </c>
      <c r="H6">
        <v>4</v>
      </c>
      <c r="I6">
        <v>4</v>
      </c>
      <c r="J6" s="18">
        <v>44638</v>
      </c>
      <c r="K6" s="18">
        <v>44624</v>
      </c>
      <c r="L6" s="18">
        <v>44669</v>
      </c>
      <c r="M6">
        <v>200</v>
      </c>
      <c r="N6">
        <f>G6*M6</f>
        <v>60000</v>
      </c>
      <c r="O6">
        <v>60000</v>
      </c>
    </row>
    <row r="7" spans="1:15">
      <c r="A7">
        <v>6</v>
      </c>
      <c r="B7">
        <v>105</v>
      </c>
      <c r="C7" t="s">
        <v>415</v>
      </c>
      <c r="D7" t="s">
        <v>416</v>
      </c>
      <c r="E7">
        <v>18</v>
      </c>
      <c r="F7" s="18">
        <v>44915</v>
      </c>
      <c r="G7">
        <v>800</v>
      </c>
      <c r="H7">
        <v>4</v>
      </c>
      <c r="I7">
        <v>4</v>
      </c>
      <c r="J7" s="18">
        <v>44854</v>
      </c>
      <c r="K7" s="18">
        <v>44885</v>
      </c>
      <c r="L7" s="18">
        <v>44885</v>
      </c>
      <c r="M7">
        <v>500</v>
      </c>
      <c r="N7">
        <f>G7*M7</f>
        <v>400000</v>
      </c>
      <c r="O7">
        <v>387000</v>
      </c>
    </row>
    <row r="8" spans="1:15">
      <c r="A8">
        <v>7</v>
      </c>
      <c r="B8">
        <v>106</v>
      </c>
      <c r="C8" t="s">
        <v>417</v>
      </c>
      <c r="D8" t="s">
        <v>418</v>
      </c>
      <c r="E8">
        <v>18</v>
      </c>
      <c r="F8" s="18">
        <v>44948</v>
      </c>
      <c r="G8">
        <v>500</v>
      </c>
      <c r="H8">
        <v>4</v>
      </c>
      <c r="I8">
        <v>4</v>
      </c>
    </row>
    <row r="9" spans="1:15">
      <c r="A9">
        <v>8</v>
      </c>
      <c r="B9">
        <v>107</v>
      </c>
      <c r="C9" t="s">
        <v>419</v>
      </c>
      <c r="D9" t="s">
        <v>420</v>
      </c>
      <c r="E9">
        <v>8</v>
      </c>
      <c r="F9" s="18">
        <v>44731</v>
      </c>
      <c r="G9">
        <v>200</v>
      </c>
      <c r="H9">
        <v>4</v>
      </c>
      <c r="I9">
        <v>1</v>
      </c>
      <c r="J9" s="18">
        <v>44732</v>
      </c>
      <c r="K9" s="18">
        <v>44764</v>
      </c>
      <c r="L9" s="18">
        <v>44762</v>
      </c>
      <c r="M9">
        <v>400</v>
      </c>
      <c r="N9">
        <f>G9*M9</f>
        <v>80000</v>
      </c>
      <c r="O9">
        <v>80000</v>
      </c>
    </row>
    <row r="10" spans="1:15">
      <c r="A10">
        <v>9</v>
      </c>
      <c r="B10">
        <v>108</v>
      </c>
      <c r="C10" t="s">
        <v>421</v>
      </c>
      <c r="D10" t="s">
        <v>422</v>
      </c>
      <c r="E10">
        <v>8</v>
      </c>
      <c r="F10" s="18">
        <v>44857</v>
      </c>
      <c r="G10">
        <v>400</v>
      </c>
      <c r="H10">
        <v>4</v>
      </c>
      <c r="I10">
        <v>1</v>
      </c>
      <c r="J10" s="18">
        <v>44848</v>
      </c>
      <c r="K10" s="18">
        <v>44896</v>
      </c>
      <c r="L10" s="18">
        <v>44879</v>
      </c>
      <c r="M10">
        <v>105</v>
      </c>
      <c r="N10">
        <f>G10*M10</f>
        <v>42000</v>
      </c>
      <c r="O10">
        <v>40000</v>
      </c>
    </row>
    <row r="11" spans="1:15">
      <c r="A11">
        <v>10</v>
      </c>
      <c r="B11">
        <v>109</v>
      </c>
      <c r="C11" t="s">
        <v>423</v>
      </c>
      <c r="D11" t="s">
        <v>424</v>
      </c>
      <c r="E11">
        <v>11</v>
      </c>
      <c r="F11" s="18">
        <v>44897</v>
      </c>
      <c r="G11">
        <v>1000</v>
      </c>
      <c r="H11">
        <v>4</v>
      </c>
      <c r="I11">
        <v>2</v>
      </c>
      <c r="J11" s="18">
        <v>44898</v>
      </c>
      <c r="K11" s="18"/>
      <c r="L11" s="18">
        <v>44929</v>
      </c>
      <c r="M11">
        <v>230</v>
      </c>
      <c r="N11">
        <f>G11*M11</f>
        <v>230000</v>
      </c>
      <c r="O11">
        <v>230000</v>
      </c>
    </row>
    <row r="12" spans="1:15">
      <c r="A12">
        <v>11</v>
      </c>
      <c r="B12">
        <v>110</v>
      </c>
      <c r="C12" t="s">
        <v>425</v>
      </c>
      <c r="D12" t="s">
        <v>418</v>
      </c>
      <c r="E12">
        <v>8</v>
      </c>
      <c r="F12" s="18">
        <v>44937</v>
      </c>
      <c r="G12">
        <v>400</v>
      </c>
      <c r="H12">
        <v>4</v>
      </c>
      <c r="I12">
        <v>1</v>
      </c>
    </row>
    <row r="13" spans="1:15">
      <c r="A13">
        <v>12</v>
      </c>
      <c r="B13">
        <v>111</v>
      </c>
      <c r="C13" t="s">
        <v>426</v>
      </c>
      <c r="D13" t="s">
        <v>427</v>
      </c>
      <c r="E13">
        <v>16</v>
      </c>
      <c r="F13" s="18">
        <v>44633</v>
      </c>
      <c r="G13">
        <v>350</v>
      </c>
      <c r="H13">
        <v>4</v>
      </c>
      <c r="I13">
        <v>3</v>
      </c>
      <c r="J13" s="18">
        <v>44634</v>
      </c>
      <c r="K13" s="18">
        <v>44635</v>
      </c>
      <c r="L13" s="18">
        <v>44665</v>
      </c>
      <c r="M13">
        <v>125</v>
      </c>
      <c r="N13">
        <f t="shared" ref="N13:N19" si="0">G13*M13</f>
        <v>43750</v>
      </c>
      <c r="O13">
        <v>43750</v>
      </c>
    </row>
    <row r="14" spans="1:15">
      <c r="A14">
        <v>13</v>
      </c>
      <c r="B14">
        <v>112</v>
      </c>
      <c r="C14" t="s">
        <v>428</v>
      </c>
      <c r="D14" t="s">
        <v>429</v>
      </c>
      <c r="E14">
        <v>11</v>
      </c>
      <c r="F14" s="18">
        <v>44764</v>
      </c>
      <c r="G14">
        <v>400</v>
      </c>
      <c r="H14">
        <v>4</v>
      </c>
      <c r="I14">
        <v>2</v>
      </c>
      <c r="J14" s="18">
        <v>44765</v>
      </c>
      <c r="K14" s="18">
        <v>44803</v>
      </c>
      <c r="L14" s="18">
        <v>44796</v>
      </c>
      <c r="M14">
        <v>111</v>
      </c>
      <c r="N14">
        <f t="shared" si="0"/>
        <v>44400</v>
      </c>
      <c r="O14">
        <v>44400</v>
      </c>
    </row>
    <row r="15" spans="1:15">
      <c r="A15">
        <v>14</v>
      </c>
      <c r="B15">
        <v>113</v>
      </c>
      <c r="C15" t="s">
        <v>430</v>
      </c>
      <c r="D15" t="s">
        <v>431</v>
      </c>
      <c r="E15">
        <v>8</v>
      </c>
      <c r="F15" s="18">
        <v>44941</v>
      </c>
      <c r="G15">
        <v>500</v>
      </c>
      <c r="H15">
        <v>4</v>
      </c>
      <c r="I15">
        <v>1</v>
      </c>
      <c r="J15" s="18">
        <v>44911</v>
      </c>
      <c r="L15" s="18">
        <v>44942</v>
      </c>
      <c r="M15">
        <v>100</v>
      </c>
      <c r="N15">
        <f t="shared" si="0"/>
        <v>50000</v>
      </c>
      <c r="O15">
        <v>50000</v>
      </c>
    </row>
    <row r="16" spans="1:15">
      <c r="A16">
        <v>15</v>
      </c>
      <c r="B16">
        <v>114</v>
      </c>
      <c r="C16" t="s">
        <v>432</v>
      </c>
      <c r="D16" t="s">
        <v>433</v>
      </c>
      <c r="E16">
        <v>11</v>
      </c>
      <c r="F16" s="18">
        <v>44918</v>
      </c>
      <c r="G16">
        <v>600</v>
      </c>
      <c r="H16">
        <v>4</v>
      </c>
      <c r="I16">
        <v>2</v>
      </c>
      <c r="J16" s="18">
        <v>44908</v>
      </c>
      <c r="L16" s="18">
        <v>44939</v>
      </c>
      <c r="M16">
        <v>200</v>
      </c>
      <c r="N16">
        <f t="shared" si="0"/>
        <v>120000</v>
      </c>
      <c r="O16">
        <v>120000</v>
      </c>
    </row>
    <row r="17" spans="1:18">
      <c r="A17">
        <v>16</v>
      </c>
      <c r="B17">
        <v>115</v>
      </c>
      <c r="C17" t="s">
        <v>434</v>
      </c>
      <c r="D17" t="s">
        <v>435</v>
      </c>
      <c r="E17">
        <v>8</v>
      </c>
      <c r="F17" s="18">
        <v>44793</v>
      </c>
      <c r="G17">
        <v>700</v>
      </c>
      <c r="H17">
        <v>4</v>
      </c>
      <c r="I17">
        <v>1</v>
      </c>
      <c r="J17" s="18">
        <v>44794</v>
      </c>
      <c r="K17" s="18">
        <v>44805</v>
      </c>
      <c r="L17" s="18">
        <v>44825</v>
      </c>
      <c r="M17">
        <v>500</v>
      </c>
      <c r="N17">
        <f t="shared" si="0"/>
        <v>350000</v>
      </c>
      <c r="O17">
        <v>300000</v>
      </c>
    </row>
    <row r="18" spans="1:18">
      <c r="A18">
        <v>17</v>
      </c>
      <c r="B18">
        <v>116</v>
      </c>
      <c r="C18" t="s">
        <v>436</v>
      </c>
      <c r="D18" t="s">
        <v>437</v>
      </c>
      <c r="E18">
        <v>8</v>
      </c>
      <c r="F18" s="18">
        <v>44806</v>
      </c>
      <c r="G18">
        <v>800</v>
      </c>
      <c r="H18">
        <v>4</v>
      </c>
      <c r="I18">
        <v>1</v>
      </c>
      <c r="J18" s="18">
        <v>44807</v>
      </c>
      <c r="K18" s="18">
        <v>44837</v>
      </c>
      <c r="L18" s="18">
        <v>44837</v>
      </c>
      <c r="M18">
        <v>300</v>
      </c>
      <c r="N18">
        <f t="shared" si="0"/>
        <v>240000</v>
      </c>
      <c r="O18">
        <v>240000</v>
      </c>
    </row>
    <row r="19" spans="1:18">
      <c r="A19">
        <v>18</v>
      </c>
      <c r="B19">
        <v>117</v>
      </c>
      <c r="C19" t="s">
        <v>438</v>
      </c>
      <c r="D19" t="s">
        <v>429</v>
      </c>
      <c r="E19">
        <v>18</v>
      </c>
      <c r="F19" s="18">
        <v>44844</v>
      </c>
      <c r="G19">
        <v>1000</v>
      </c>
      <c r="H19">
        <v>4</v>
      </c>
      <c r="I19">
        <v>4</v>
      </c>
      <c r="J19" s="18">
        <v>44845</v>
      </c>
      <c r="K19" s="18">
        <v>44880</v>
      </c>
      <c r="L19" s="18">
        <v>44875</v>
      </c>
      <c r="M19">
        <v>200</v>
      </c>
      <c r="N19">
        <f t="shared" si="0"/>
        <v>200000</v>
      </c>
      <c r="O19">
        <v>200000</v>
      </c>
    </row>
    <row r="20" spans="1:18">
      <c r="A20">
        <v>19</v>
      </c>
      <c r="B20">
        <v>118</v>
      </c>
      <c r="C20" t="s">
        <v>439</v>
      </c>
      <c r="D20" t="s">
        <v>424</v>
      </c>
      <c r="E20">
        <v>16</v>
      </c>
      <c r="F20" s="18">
        <v>44960</v>
      </c>
      <c r="G20">
        <v>1000</v>
      </c>
      <c r="H20">
        <v>4</v>
      </c>
      <c r="I20">
        <v>3</v>
      </c>
    </row>
    <row r="21" spans="1:18">
      <c r="A21">
        <v>20</v>
      </c>
      <c r="B21">
        <v>119</v>
      </c>
      <c r="C21" t="s">
        <v>440</v>
      </c>
      <c r="D21" t="s">
        <v>441</v>
      </c>
      <c r="E21">
        <v>8</v>
      </c>
      <c r="F21" s="18">
        <v>44900</v>
      </c>
      <c r="G21">
        <v>600</v>
      </c>
      <c r="H21">
        <v>4</v>
      </c>
      <c r="I21">
        <v>1</v>
      </c>
      <c r="J21" s="18">
        <v>44901</v>
      </c>
      <c r="L21" s="18">
        <v>44932</v>
      </c>
      <c r="M21">
        <v>200</v>
      </c>
      <c r="N21">
        <f t="shared" ref="N21:N29" si="1">G21*M21</f>
        <v>120000</v>
      </c>
      <c r="O21">
        <v>120000</v>
      </c>
    </row>
    <row r="22" spans="1:18">
      <c r="A22">
        <v>21</v>
      </c>
      <c r="B22">
        <v>120</v>
      </c>
      <c r="C22" t="s">
        <v>442</v>
      </c>
      <c r="D22" t="s">
        <v>431</v>
      </c>
      <c r="E22">
        <v>16</v>
      </c>
      <c r="F22" s="18">
        <v>44895</v>
      </c>
      <c r="G22">
        <v>1200</v>
      </c>
      <c r="H22">
        <v>4</v>
      </c>
      <c r="I22">
        <v>3</v>
      </c>
      <c r="J22" s="18">
        <v>44896</v>
      </c>
      <c r="K22" s="18">
        <v>44901</v>
      </c>
      <c r="L22" s="18">
        <v>44927</v>
      </c>
      <c r="M22">
        <v>600</v>
      </c>
      <c r="N22">
        <f t="shared" si="1"/>
        <v>720000</v>
      </c>
      <c r="O22">
        <v>720000</v>
      </c>
    </row>
    <row r="23" spans="1:18">
      <c r="A23">
        <v>22</v>
      </c>
      <c r="B23">
        <v>100</v>
      </c>
      <c r="C23" t="s">
        <v>443</v>
      </c>
      <c r="D23" t="s">
        <v>444</v>
      </c>
      <c r="E23">
        <v>8</v>
      </c>
      <c r="F23" s="18">
        <v>43487</v>
      </c>
      <c r="G23">
        <v>500</v>
      </c>
      <c r="H23">
        <v>4</v>
      </c>
      <c r="I23">
        <v>1</v>
      </c>
      <c r="J23" s="18">
        <v>43547</v>
      </c>
      <c r="K23" s="18">
        <v>43548</v>
      </c>
      <c r="L23" s="18">
        <v>43578</v>
      </c>
      <c r="M23">
        <v>500</v>
      </c>
      <c r="N23">
        <f t="shared" si="1"/>
        <v>250000</v>
      </c>
      <c r="O23">
        <v>243000</v>
      </c>
    </row>
    <row r="24" spans="1:18">
      <c r="A24">
        <v>23</v>
      </c>
      <c r="B24">
        <v>101</v>
      </c>
      <c r="C24" t="s">
        <v>445</v>
      </c>
      <c r="D24" t="s">
        <v>429</v>
      </c>
      <c r="E24">
        <v>11</v>
      </c>
      <c r="F24" s="18">
        <v>43689</v>
      </c>
      <c r="G24">
        <v>300</v>
      </c>
      <c r="H24">
        <v>4</v>
      </c>
      <c r="I24">
        <v>2</v>
      </c>
      <c r="J24" s="18">
        <v>43690</v>
      </c>
      <c r="K24" s="18">
        <v>43709</v>
      </c>
      <c r="L24" s="18">
        <v>43721</v>
      </c>
      <c r="M24">
        <v>200</v>
      </c>
      <c r="N24">
        <f t="shared" si="1"/>
        <v>60000</v>
      </c>
      <c r="O24">
        <v>60000</v>
      </c>
    </row>
    <row r="25" spans="1:18">
      <c r="A25">
        <v>24</v>
      </c>
      <c r="B25">
        <v>104</v>
      </c>
      <c r="C25" t="s">
        <v>446</v>
      </c>
      <c r="D25" t="s">
        <v>431</v>
      </c>
      <c r="E25">
        <v>18</v>
      </c>
      <c r="F25" s="18">
        <v>43827</v>
      </c>
      <c r="G25">
        <v>200</v>
      </c>
      <c r="H25">
        <v>4</v>
      </c>
      <c r="I25">
        <v>4</v>
      </c>
      <c r="J25" s="18">
        <v>43819</v>
      </c>
      <c r="K25" s="18">
        <v>43857</v>
      </c>
      <c r="L25" s="18">
        <v>43850</v>
      </c>
      <c r="M25">
        <v>400</v>
      </c>
      <c r="N25">
        <f t="shared" si="1"/>
        <v>80000</v>
      </c>
      <c r="O25">
        <v>74000</v>
      </c>
    </row>
    <row r="26" spans="1:18">
      <c r="A26">
        <v>25</v>
      </c>
      <c r="B26">
        <v>100</v>
      </c>
      <c r="C26" t="s">
        <v>447</v>
      </c>
      <c r="D26" t="s">
        <v>429</v>
      </c>
      <c r="E26">
        <v>8</v>
      </c>
      <c r="F26" s="18">
        <v>43799</v>
      </c>
      <c r="G26">
        <v>1000</v>
      </c>
      <c r="H26">
        <v>4</v>
      </c>
      <c r="I26">
        <v>1</v>
      </c>
      <c r="J26" s="18">
        <v>43800</v>
      </c>
      <c r="K26" s="18">
        <v>43799</v>
      </c>
      <c r="L26" s="18">
        <v>43831</v>
      </c>
      <c r="M26">
        <v>350</v>
      </c>
      <c r="N26">
        <f t="shared" si="1"/>
        <v>350000</v>
      </c>
      <c r="O26">
        <v>350000</v>
      </c>
    </row>
    <row r="27" spans="1:18" s="13" customFormat="1">
      <c r="A27" s="13">
        <v>26</v>
      </c>
      <c r="B27" s="13">
        <v>104</v>
      </c>
      <c r="C27" s="13" t="s">
        <v>448</v>
      </c>
      <c r="D27" s="13" t="s">
        <v>449</v>
      </c>
      <c r="E27" s="13">
        <v>18</v>
      </c>
      <c r="F27" s="20">
        <v>43541</v>
      </c>
      <c r="G27">
        <v>200</v>
      </c>
      <c r="H27" s="13">
        <v>4</v>
      </c>
      <c r="I27" s="13">
        <v>4</v>
      </c>
      <c r="J27" s="20">
        <v>43542</v>
      </c>
      <c r="K27" s="20">
        <v>43528</v>
      </c>
      <c r="L27" s="20">
        <v>43573</v>
      </c>
      <c r="M27" s="13">
        <v>180</v>
      </c>
      <c r="N27" s="13">
        <f t="shared" si="1"/>
        <v>36000</v>
      </c>
      <c r="O27" s="13">
        <v>36000</v>
      </c>
    </row>
    <row r="28" spans="1:18">
      <c r="A28">
        <v>27</v>
      </c>
      <c r="B28">
        <v>105</v>
      </c>
      <c r="C28" t="s">
        <v>450</v>
      </c>
      <c r="D28" t="s">
        <v>427</v>
      </c>
      <c r="E28">
        <v>18</v>
      </c>
      <c r="F28" s="18">
        <v>43819</v>
      </c>
      <c r="G28">
        <v>400</v>
      </c>
      <c r="H28">
        <v>4</v>
      </c>
      <c r="I28">
        <v>4</v>
      </c>
      <c r="J28" s="18">
        <v>43758</v>
      </c>
      <c r="K28" s="18">
        <v>43789</v>
      </c>
      <c r="L28" s="18">
        <v>43789</v>
      </c>
      <c r="M28">
        <v>300</v>
      </c>
      <c r="N28">
        <f t="shared" si="1"/>
        <v>120000</v>
      </c>
      <c r="O28">
        <v>120000</v>
      </c>
    </row>
    <row r="29" spans="1:18">
      <c r="A29">
        <v>28</v>
      </c>
      <c r="B29">
        <v>106</v>
      </c>
      <c r="C29" t="s">
        <v>451</v>
      </c>
      <c r="D29" t="s">
        <v>431</v>
      </c>
      <c r="E29">
        <v>18</v>
      </c>
      <c r="F29" s="18">
        <v>43852</v>
      </c>
      <c r="G29">
        <v>1000</v>
      </c>
      <c r="H29">
        <v>4</v>
      </c>
      <c r="I29">
        <v>4</v>
      </c>
      <c r="J29" s="18">
        <v>43853</v>
      </c>
      <c r="K29" s="18">
        <v>43887</v>
      </c>
      <c r="L29" s="18">
        <v>43884</v>
      </c>
      <c r="M29">
        <v>100</v>
      </c>
      <c r="N29">
        <f t="shared" si="1"/>
        <v>100000</v>
      </c>
      <c r="O29">
        <v>100000</v>
      </c>
      <c r="R29" t="s">
        <v>472</v>
      </c>
    </row>
    <row r="30" spans="1:18">
      <c r="A30">
        <v>29</v>
      </c>
      <c r="B30">
        <v>115</v>
      </c>
      <c r="C30" t="s">
        <v>452</v>
      </c>
      <c r="D30" t="s">
        <v>453</v>
      </c>
      <c r="E30">
        <v>8</v>
      </c>
      <c r="F30" s="18">
        <v>44001</v>
      </c>
      <c r="G30">
        <v>400</v>
      </c>
      <c r="H30">
        <v>4</v>
      </c>
      <c r="I30">
        <v>1</v>
      </c>
      <c r="J30" s="18">
        <v>44002</v>
      </c>
      <c r="K30" s="18">
        <v>44034</v>
      </c>
      <c r="L30" s="18">
        <v>44032</v>
      </c>
      <c r="M30">
        <v>200</v>
      </c>
      <c r="N30">
        <f t="shared" ref="N30" si="2">G30*M30</f>
        <v>80000</v>
      </c>
      <c r="O30">
        <v>80000</v>
      </c>
    </row>
    <row r="31" spans="1:18">
      <c r="A31">
        <v>30</v>
      </c>
      <c r="B31">
        <v>108</v>
      </c>
      <c r="C31" t="s">
        <v>454</v>
      </c>
      <c r="D31" t="s">
        <v>441</v>
      </c>
      <c r="E31">
        <v>8</v>
      </c>
      <c r="F31" s="18">
        <v>44127</v>
      </c>
      <c r="G31">
        <v>900</v>
      </c>
      <c r="H31">
        <v>4</v>
      </c>
      <c r="I31">
        <v>1</v>
      </c>
      <c r="J31" s="18">
        <v>44118</v>
      </c>
      <c r="K31" s="18">
        <v>44166</v>
      </c>
      <c r="L31" s="18">
        <v>44149</v>
      </c>
      <c r="M31">
        <v>500</v>
      </c>
      <c r="N31">
        <f>G31*M31</f>
        <v>450000</v>
      </c>
      <c r="O31">
        <v>415000</v>
      </c>
    </row>
    <row r="32" spans="1:18">
      <c r="A32">
        <v>31</v>
      </c>
      <c r="B32">
        <v>115</v>
      </c>
      <c r="C32" t="s">
        <v>455</v>
      </c>
      <c r="D32" t="s">
        <v>441</v>
      </c>
      <c r="E32">
        <v>8</v>
      </c>
      <c r="F32" s="18">
        <v>44167</v>
      </c>
      <c r="G32">
        <v>700</v>
      </c>
      <c r="H32">
        <v>4</v>
      </c>
      <c r="I32">
        <v>1</v>
      </c>
      <c r="J32" s="18">
        <v>44168</v>
      </c>
      <c r="K32" s="18"/>
      <c r="L32" s="18">
        <v>44199</v>
      </c>
      <c r="M32">
        <v>300</v>
      </c>
      <c r="N32">
        <f t="shared" ref="N32:N33" si="3">G32*M32</f>
        <v>210000</v>
      </c>
      <c r="O32">
        <v>210000</v>
      </c>
    </row>
    <row r="33" spans="1:15">
      <c r="A33">
        <v>32</v>
      </c>
      <c r="B33">
        <v>110</v>
      </c>
      <c r="C33" t="s">
        <v>456</v>
      </c>
      <c r="D33" t="s">
        <v>437</v>
      </c>
      <c r="E33">
        <v>8</v>
      </c>
      <c r="F33" s="18">
        <v>44207</v>
      </c>
      <c r="G33">
        <v>500</v>
      </c>
      <c r="H33">
        <v>4</v>
      </c>
      <c r="I33">
        <v>1</v>
      </c>
      <c r="J33" s="18">
        <v>44208</v>
      </c>
      <c r="K33" s="18">
        <v>44227</v>
      </c>
      <c r="L33" s="18">
        <v>44239</v>
      </c>
      <c r="M33">
        <v>200</v>
      </c>
      <c r="N33">
        <f t="shared" si="3"/>
        <v>100000</v>
      </c>
      <c r="O33">
        <v>100000</v>
      </c>
    </row>
    <row r="34" spans="1:15">
      <c r="A34">
        <v>33</v>
      </c>
      <c r="B34">
        <v>111</v>
      </c>
      <c r="C34" t="s">
        <v>457</v>
      </c>
      <c r="D34" t="s">
        <v>431</v>
      </c>
      <c r="E34">
        <v>16</v>
      </c>
      <c r="F34" s="18">
        <v>44208</v>
      </c>
      <c r="G34">
        <v>600</v>
      </c>
      <c r="H34">
        <v>4</v>
      </c>
      <c r="I34">
        <v>3</v>
      </c>
      <c r="J34" s="18">
        <v>44209</v>
      </c>
      <c r="K34" s="18">
        <v>44635</v>
      </c>
      <c r="L34" s="18">
        <v>44240</v>
      </c>
      <c r="M34">
        <v>100</v>
      </c>
      <c r="N34">
        <f t="shared" ref="N34:N38" si="4">G34*M34</f>
        <v>60000</v>
      </c>
      <c r="O34">
        <v>60000</v>
      </c>
    </row>
    <row r="35" spans="1:15">
      <c r="A35">
        <v>34</v>
      </c>
      <c r="B35">
        <v>100</v>
      </c>
      <c r="C35" t="s">
        <v>458</v>
      </c>
      <c r="D35" t="s">
        <v>431</v>
      </c>
      <c r="E35">
        <v>8</v>
      </c>
      <c r="F35" s="18">
        <v>44240</v>
      </c>
      <c r="G35">
        <v>700</v>
      </c>
      <c r="H35">
        <v>4</v>
      </c>
      <c r="I35">
        <v>1</v>
      </c>
      <c r="J35" s="18">
        <v>44241</v>
      </c>
      <c r="K35" s="18">
        <v>44243</v>
      </c>
      <c r="L35" s="18">
        <v>44269</v>
      </c>
      <c r="M35">
        <v>200</v>
      </c>
      <c r="N35">
        <f>G35*M35</f>
        <v>140000</v>
      </c>
      <c r="O35">
        <v>140000</v>
      </c>
    </row>
    <row r="36" spans="1:15">
      <c r="A36">
        <v>35</v>
      </c>
      <c r="B36">
        <v>113</v>
      </c>
      <c r="C36" t="s">
        <v>459</v>
      </c>
      <c r="D36" t="s">
        <v>429</v>
      </c>
      <c r="E36">
        <v>8</v>
      </c>
      <c r="F36" s="18">
        <v>44269</v>
      </c>
      <c r="G36">
        <v>200</v>
      </c>
      <c r="H36">
        <v>4</v>
      </c>
      <c r="I36">
        <v>1</v>
      </c>
      <c r="J36" s="18">
        <v>44270</v>
      </c>
      <c r="K36" s="18">
        <v>44301</v>
      </c>
      <c r="L36" s="18">
        <v>44301</v>
      </c>
      <c r="M36">
        <v>600</v>
      </c>
      <c r="N36">
        <f t="shared" si="4"/>
        <v>120000</v>
      </c>
      <c r="O36">
        <v>120000</v>
      </c>
    </row>
    <row r="37" spans="1:15">
      <c r="A37">
        <v>36</v>
      </c>
      <c r="B37">
        <v>114</v>
      </c>
      <c r="C37" t="s">
        <v>460</v>
      </c>
      <c r="D37" t="s">
        <v>431</v>
      </c>
      <c r="E37">
        <v>11</v>
      </c>
      <c r="F37" s="18">
        <v>44301</v>
      </c>
      <c r="G37">
        <v>100</v>
      </c>
      <c r="H37">
        <v>4</v>
      </c>
      <c r="I37">
        <v>2</v>
      </c>
      <c r="J37" s="18">
        <v>44302</v>
      </c>
      <c r="K37" s="18">
        <v>44326</v>
      </c>
      <c r="L37" s="18">
        <v>44332</v>
      </c>
      <c r="M37">
        <v>500</v>
      </c>
      <c r="N37">
        <f t="shared" si="4"/>
        <v>50000</v>
      </c>
      <c r="O37">
        <v>45000</v>
      </c>
    </row>
    <row r="38" spans="1:15">
      <c r="A38">
        <v>37</v>
      </c>
      <c r="B38">
        <v>115</v>
      </c>
      <c r="C38" t="s">
        <v>461</v>
      </c>
      <c r="D38" t="s">
        <v>462</v>
      </c>
      <c r="E38">
        <v>8</v>
      </c>
      <c r="F38" s="18">
        <v>44332</v>
      </c>
      <c r="G38">
        <v>1000</v>
      </c>
      <c r="H38">
        <v>4</v>
      </c>
      <c r="I38">
        <v>1</v>
      </c>
      <c r="J38" s="18">
        <v>44333</v>
      </c>
      <c r="K38" s="18">
        <v>44336</v>
      </c>
      <c r="L38" s="18">
        <v>44364</v>
      </c>
      <c r="M38">
        <v>200</v>
      </c>
      <c r="N38">
        <f t="shared" si="4"/>
        <v>200000</v>
      </c>
      <c r="O38">
        <v>200000</v>
      </c>
    </row>
    <row r="39" spans="1:15">
      <c r="A39">
        <v>38</v>
      </c>
      <c r="B39">
        <v>104</v>
      </c>
      <c r="C39" t="s">
        <v>463</v>
      </c>
      <c r="D39" t="s">
        <v>464</v>
      </c>
      <c r="E39">
        <v>18</v>
      </c>
      <c r="F39" s="18">
        <v>44364</v>
      </c>
      <c r="G39">
        <v>600</v>
      </c>
      <c r="H39">
        <v>4</v>
      </c>
      <c r="I39">
        <v>4</v>
      </c>
      <c r="J39" s="18">
        <v>44365</v>
      </c>
      <c r="K39" s="18">
        <v>44385</v>
      </c>
      <c r="L39" s="18">
        <v>44395</v>
      </c>
      <c r="M39">
        <v>400</v>
      </c>
      <c r="N39">
        <f>G39*M39</f>
        <v>240000</v>
      </c>
      <c r="O39">
        <v>240000</v>
      </c>
    </row>
    <row r="40" spans="1:15">
      <c r="A40">
        <v>39</v>
      </c>
      <c r="B40">
        <v>115</v>
      </c>
      <c r="C40" t="s">
        <v>465</v>
      </c>
      <c r="D40" t="s">
        <v>466</v>
      </c>
      <c r="E40">
        <v>8</v>
      </c>
      <c r="F40" s="18">
        <v>44395</v>
      </c>
      <c r="G40">
        <v>2000</v>
      </c>
      <c r="H40">
        <v>4</v>
      </c>
      <c r="I40">
        <v>1</v>
      </c>
      <c r="J40" s="18">
        <v>44396</v>
      </c>
      <c r="K40" s="18">
        <v>44397</v>
      </c>
      <c r="L40" s="18">
        <v>44427</v>
      </c>
      <c r="M40">
        <v>900</v>
      </c>
      <c r="N40">
        <f t="shared" ref="N40" si="5">G40*M40</f>
        <v>1800000</v>
      </c>
      <c r="O40">
        <v>1800000</v>
      </c>
    </row>
    <row r="41" spans="1:15">
      <c r="A41">
        <v>40</v>
      </c>
      <c r="B41">
        <v>100</v>
      </c>
      <c r="C41" t="s">
        <v>467</v>
      </c>
      <c r="D41" t="s">
        <v>468</v>
      </c>
      <c r="E41">
        <v>8</v>
      </c>
      <c r="F41" s="18">
        <v>44427</v>
      </c>
      <c r="G41">
        <v>1000</v>
      </c>
      <c r="H41">
        <v>4</v>
      </c>
      <c r="I41">
        <v>1</v>
      </c>
      <c r="J41" s="18">
        <v>44428</v>
      </c>
      <c r="K41" s="18">
        <v>44438</v>
      </c>
      <c r="L41" s="18">
        <v>44459</v>
      </c>
      <c r="M41">
        <v>300</v>
      </c>
      <c r="N41">
        <f>G41*M41</f>
        <v>300000</v>
      </c>
      <c r="O41">
        <v>300000</v>
      </c>
    </row>
    <row r="42" spans="1:15">
      <c r="A42">
        <v>41</v>
      </c>
      <c r="B42">
        <v>119</v>
      </c>
      <c r="C42" t="s">
        <v>469</v>
      </c>
      <c r="D42" t="s">
        <v>470</v>
      </c>
      <c r="E42">
        <v>8</v>
      </c>
      <c r="F42" s="18">
        <v>44459</v>
      </c>
      <c r="G42">
        <v>300</v>
      </c>
      <c r="H42">
        <v>4</v>
      </c>
      <c r="I42">
        <v>1</v>
      </c>
      <c r="J42" s="18">
        <v>44460</v>
      </c>
      <c r="K42" s="18">
        <v>44493</v>
      </c>
      <c r="L42" s="18">
        <v>44490</v>
      </c>
      <c r="M42">
        <v>200</v>
      </c>
      <c r="N42">
        <f>G42*M42</f>
        <v>60000</v>
      </c>
      <c r="O42">
        <v>58000</v>
      </c>
    </row>
    <row r="43" spans="1:15">
      <c r="A43">
        <v>42</v>
      </c>
      <c r="B43">
        <v>100</v>
      </c>
      <c r="C43" t="s">
        <v>471</v>
      </c>
      <c r="D43" t="s">
        <v>427</v>
      </c>
      <c r="E43">
        <v>8</v>
      </c>
      <c r="F43" s="18">
        <v>44490</v>
      </c>
      <c r="G43">
        <v>1000</v>
      </c>
      <c r="H43">
        <v>4</v>
      </c>
      <c r="I43">
        <v>1</v>
      </c>
      <c r="J43" s="18">
        <v>44491</v>
      </c>
      <c r="K43" s="18">
        <v>44522</v>
      </c>
      <c r="L43" s="18">
        <v>44522</v>
      </c>
      <c r="M43">
        <v>100</v>
      </c>
      <c r="N43">
        <f>G43*M43</f>
        <v>100000</v>
      </c>
      <c r="O43">
        <v>100000</v>
      </c>
    </row>
    <row r="44" spans="1:15">
      <c r="N44" s="21">
        <f>SUM(N2:N43)</f>
        <v>8689450</v>
      </c>
      <c r="O44" s="21">
        <f>SUM(O2:O43)</f>
        <v>8566150</v>
      </c>
    </row>
    <row r="45" spans="1:15">
      <c r="N45" s="2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Company Info</vt:lpstr>
      <vt:lpstr>Tables</vt:lpstr>
      <vt:lpstr>Roles</vt:lpstr>
      <vt:lpstr>Departments</vt:lpstr>
      <vt:lpstr>Offices</vt:lpstr>
      <vt:lpstr>Accounts</vt:lpstr>
      <vt:lpstr>Users</vt:lpstr>
      <vt:lpstr>Projects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Nathan Minkwitz</cp:lastModifiedBy>
  <cp:revision/>
  <dcterms:created xsi:type="dcterms:W3CDTF">2022-10-31T14:50:07Z</dcterms:created>
  <dcterms:modified xsi:type="dcterms:W3CDTF">2022-12-09T19:04:38Z</dcterms:modified>
  <cp:category/>
  <cp:contentStatus/>
</cp:coreProperties>
</file>