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 Wazen\Downloads\Janeiro-24\"/>
    </mc:Choice>
  </mc:AlternateContent>
  <xr:revisionPtr revIDLastSave="0" documentId="8_{41CBA722-EA4F-4B5C-9146-78D4362B625F}" xr6:coauthVersionLast="47" xr6:coauthVersionMax="47" xr10:uidLastSave="{00000000-0000-0000-0000-000000000000}"/>
  <bookViews>
    <workbookView xWindow="-120" yWindow="-120" windowWidth="20730" windowHeight="11040" xr2:uid="{BA6B9E98-8F3C-48D5-BF5F-92635C3C6A50}"/>
  </bookViews>
  <sheets>
    <sheet name="Summary" sheetId="6" r:id="rId1"/>
    <sheet name="Janeiro 2024" sheetId="4" r:id="rId2"/>
    <sheet name="Vlookup" sheetId="5" state="hidden" r:id="rId3"/>
  </sheets>
  <definedNames>
    <definedName name="_xlnm._FilterDatabase" localSheetId="1" hidden="1">'Janeiro 2024'!#REF!</definedName>
    <definedName name="DadosExternos_1" localSheetId="1" hidden="1">'Janeiro 2024'!$A$1:$R$40</definedName>
  </definedNames>
  <calcPr calcId="191029"/>
  <pivotCaches>
    <pivotCache cacheId="19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4" l="1"/>
  <c r="P10" i="4" s="1"/>
  <c r="R10" i="4"/>
  <c r="O11" i="4"/>
  <c r="P11" i="4" s="1"/>
  <c r="R11" i="4"/>
  <c r="O12" i="4"/>
  <c r="P12" i="4" s="1"/>
  <c r="R12" i="4"/>
  <c r="O13" i="4"/>
  <c r="P13" i="4" s="1"/>
  <c r="R13" i="4"/>
  <c r="O14" i="4"/>
  <c r="P14" i="4" s="1"/>
  <c r="R14" i="4"/>
  <c r="O15" i="4"/>
  <c r="P15" i="4" s="1"/>
  <c r="R15" i="4"/>
  <c r="O16" i="4"/>
  <c r="P16" i="4"/>
  <c r="R16" i="4"/>
  <c r="O17" i="4"/>
  <c r="P17" i="4" s="1"/>
  <c r="R17" i="4"/>
  <c r="O18" i="4"/>
  <c r="P18" i="4" s="1"/>
  <c r="R18" i="4"/>
  <c r="O19" i="4"/>
  <c r="P19" i="4" s="1"/>
  <c r="R19" i="4"/>
  <c r="O20" i="4"/>
  <c r="P20" i="4" s="1"/>
  <c r="R20" i="4"/>
  <c r="O21" i="4"/>
  <c r="P21" i="4" s="1"/>
  <c r="R21" i="4"/>
  <c r="O22" i="4"/>
  <c r="P22" i="4" s="1"/>
  <c r="R22" i="4"/>
  <c r="O23" i="4"/>
  <c r="P23" i="4" s="1"/>
  <c r="R23" i="4"/>
  <c r="O24" i="4"/>
  <c r="P24" i="4" s="1"/>
  <c r="R24" i="4"/>
  <c r="O25" i="4"/>
  <c r="P25" i="4" s="1"/>
  <c r="R25" i="4"/>
  <c r="O26" i="4"/>
  <c r="P26" i="4" s="1"/>
  <c r="R26" i="4"/>
  <c r="O27" i="4"/>
  <c r="P27" i="4" s="1"/>
  <c r="R27" i="4"/>
  <c r="O28" i="4"/>
  <c r="P28" i="4" s="1"/>
  <c r="R28" i="4"/>
  <c r="O29" i="4"/>
  <c r="P29" i="4" s="1"/>
  <c r="R29" i="4"/>
  <c r="O30" i="4"/>
  <c r="P30" i="4" s="1"/>
  <c r="R30" i="4"/>
  <c r="O31" i="4"/>
  <c r="P31" i="4"/>
  <c r="R31" i="4"/>
  <c r="O32" i="4"/>
  <c r="P32" i="4" s="1"/>
  <c r="R32" i="4"/>
  <c r="O33" i="4"/>
  <c r="P33" i="4" s="1"/>
  <c r="R33" i="4"/>
  <c r="O34" i="4"/>
  <c r="P34" i="4" s="1"/>
  <c r="R34" i="4"/>
  <c r="O35" i="4"/>
  <c r="P35" i="4" s="1"/>
  <c r="R35" i="4"/>
  <c r="O36" i="4"/>
  <c r="P36" i="4" s="1"/>
  <c r="R36" i="4"/>
  <c r="O37" i="4"/>
  <c r="P37" i="4" s="1"/>
  <c r="R37" i="4"/>
  <c r="O38" i="4"/>
  <c r="P38" i="4" s="1"/>
  <c r="R38" i="4"/>
  <c r="O39" i="4"/>
  <c r="P39" i="4" s="1"/>
  <c r="R39" i="4"/>
  <c r="O40" i="4"/>
  <c r="P40" i="4" s="1"/>
  <c r="R40" i="4"/>
  <c r="O9" i="4"/>
  <c r="P9" i="4" s="1"/>
  <c r="R9" i="4"/>
  <c r="O2" i="4"/>
  <c r="P2" i="4" s="1"/>
  <c r="R2" i="4"/>
  <c r="O3" i="4"/>
  <c r="P3" i="4" s="1"/>
  <c r="R3" i="4"/>
  <c r="O4" i="4"/>
  <c r="P4" i="4" s="1"/>
  <c r="R4" i="4"/>
  <c r="O5" i="4"/>
  <c r="P5" i="4" s="1"/>
  <c r="R5" i="4"/>
  <c r="O6" i="4"/>
  <c r="P6" i="4"/>
  <c r="R6" i="4"/>
  <c r="O7" i="4"/>
  <c r="P7" i="4" s="1"/>
  <c r="R7" i="4"/>
  <c r="O8" i="4"/>
  <c r="P8" i="4" s="1"/>
  <c r="R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013833-415B-4F2D-A053-A41D77239415}" keepAlive="1" name="Consulta - ApprovedTimeReport_000_202416" description="Conexão com a consulta 'ApprovedTimeReport_000_202416' na pasta de trabalho." type="5" refreshedVersion="0" background="1">
    <dbPr connection="Provider=Microsoft.Mashup.OleDb.1;Data Source=$Workbook$;Location=ApprovedTimeReport_000_202416;Extended Properties=&quot;&quot;" command="SELECT * FROM [ApprovedTimeReport_000_202416]"/>
  </connection>
  <connection id="2" xr16:uid="{307D8187-D0FB-4840-A215-57DD4F3C97DB}" keepAlive="1" name="Consulta - ApprovedTimeReport_001_202416" description="Conexão com a consulta 'ApprovedTimeReport_001_202416' na pasta de trabalho." type="5" refreshedVersion="8" background="1" saveData="1">
    <dbPr connection="Provider=Microsoft.Mashup.OleDb.1;Data Source=$Workbook$;Location=ApprovedTimeReport_001_202416;Extended Properties=&quot;&quot;" command="SELECT * FROM [ApprovedTimeReport_001_202416]"/>
  </connection>
</connections>
</file>

<file path=xl/sharedStrings.xml><?xml version="1.0" encoding="utf-8"?>
<sst xmlns="http://schemas.openxmlformats.org/spreadsheetml/2006/main" count="653" uniqueCount="240">
  <si>
    <t>FunnelID</t>
  </si>
  <si>
    <t>Work Date</t>
  </si>
  <si>
    <t>Date TimeSheet</t>
  </si>
  <si>
    <t>CCID</t>
  </si>
  <si>
    <t>Year</t>
  </si>
  <si>
    <t>Month</t>
  </si>
  <si>
    <t>Day</t>
  </si>
  <si>
    <t>Week</t>
  </si>
  <si>
    <t>Time Actual</t>
  </si>
  <si>
    <t>Company</t>
  </si>
  <si>
    <t>Resource Name</t>
  </si>
  <si>
    <t>Role</t>
  </si>
  <si>
    <t>Comments</t>
  </si>
  <si>
    <t>CostRate</t>
  </si>
  <si>
    <t>Customer Name</t>
  </si>
  <si>
    <t>SOW</t>
  </si>
  <si>
    <t>Vockan Consulting Ltda</t>
  </si>
  <si>
    <t>NB-Projetos e Consultoria</t>
  </si>
  <si>
    <t>Project Manager</t>
  </si>
  <si>
    <t>SUP-Reuniao</t>
  </si>
  <si>
    <t>SUP-Outros Projetos</t>
  </si>
  <si>
    <t>NB-Consultoria-Tec&amp;Dev</t>
  </si>
  <si>
    <t>SUP-Apontamento</t>
  </si>
  <si>
    <t>SUP-Treinamento</t>
  </si>
  <si>
    <t>002-VckSIT</t>
  </si>
  <si>
    <t>Sietech</t>
  </si>
  <si>
    <t>Nelson Simoes</t>
  </si>
  <si>
    <t>Fechamento de projeto.</t>
  </si>
  <si>
    <t>SIT Consultores S.A. de C.V.</t>
  </si>
  <si>
    <t>002-VCKDSCPQAD</t>
  </si>
  <si>
    <t>Modelo de gestão e operação de equipe de desenvolvimento, alinhamento HUF, Cloud direta, reunião Optidata.</t>
  </si>
  <si>
    <t>Program Manager</t>
  </si>
  <si>
    <t>001-VCKSIT</t>
  </si>
  <si>
    <t>131-VckAut</t>
  </si>
  <si>
    <t>127-VckAdi</t>
  </si>
  <si>
    <t>061-VckNid</t>
  </si>
  <si>
    <t>124-VckMue</t>
  </si>
  <si>
    <t>049-VckAmv</t>
  </si>
  <si>
    <t>CO02</t>
  </si>
  <si>
    <t>AMVAC do Brasil Representacoes</t>
  </si>
  <si>
    <t>115-VCKCER</t>
  </si>
  <si>
    <t>406-VCK498</t>
  </si>
  <si>
    <t>088-VckZod</t>
  </si>
  <si>
    <t>046-VckOxb</t>
  </si>
  <si>
    <t>068-vckcar</t>
  </si>
  <si>
    <t>043-VckHuf</t>
  </si>
  <si>
    <t>097+110-vckadi</t>
  </si>
  <si>
    <t>100-VckHan</t>
  </si>
  <si>
    <t>Sprint Dev Tech, alinhamento sobre API, reunião com liderança sobre Cloud e Modelo de Dev, 1:1 Andre</t>
  </si>
  <si>
    <t>NB-BPO e PMO</t>
  </si>
  <si>
    <t>010-VckBim</t>
  </si>
  <si>
    <t>Projeto Cloud Direta, Planejamento de capacidade, Issues Huf, Alinhamento com Parpinelli (certificações), reunião sobre ITC</t>
  </si>
  <si>
    <t>NB-Universidades</t>
  </si>
  <si>
    <t>073-VckMon</t>
  </si>
  <si>
    <t>108-VckAdi</t>
  </si>
  <si>
    <t>NBP-CAIOBA</t>
  </si>
  <si>
    <t>NBP-Governanca</t>
  </si>
  <si>
    <t>Alinhamento sobre escolha de plataforma Scrum - SM</t>
  </si>
  <si>
    <t>Levantamento de projeto com ITC, Alinhamento Quifa com Brett, Acompanhamento de issues ZF, Aptiv</t>
  </si>
  <si>
    <t>Reversão de saída do Parrillo e Pitondo do projeto.</t>
  </si>
  <si>
    <t>128-VckAdi</t>
  </si>
  <si>
    <t>Status Semanal com cliente</t>
  </si>
  <si>
    <t>NB-CloudCert2023</t>
  </si>
  <si>
    <t>Reunião com Muller para alocação do Tiago, Alinhamento com ITC e com Bruno sobre projeto sur fruit, Cloud Direta</t>
  </si>
  <si>
    <t>NBP-Trein_Vendas</t>
  </si>
  <si>
    <t>Mudança de equipe e alinhamento com André e Pitondo</t>
  </si>
  <si>
    <t>Alinhamento de metas para FY24 com Parpinelli e Sildemar, 1:1 Andre, Reunião Steel, Alinhamento com Sildemar sobre API</t>
  </si>
  <si>
    <t>Apresentação Zoho</t>
  </si>
  <si>
    <t>Alinhamento proposta Jira</t>
  </si>
  <si>
    <t>Reunião sobre Clarios 149, alinhamento Pedro, retorno sobre entrevistas Squal</t>
  </si>
  <si>
    <t>Alinhamento com Parrillo</t>
  </si>
  <si>
    <t>Overview Serviços, rollout de orçamento, controles bitrix e v-control, entrevistas Squad, L&amp;F Quifa</t>
  </si>
  <si>
    <t>Reunião com cliente para entrega de cronograma final e FUP de demanda pré-requisito (Bonificação)</t>
  </si>
  <si>
    <t>NB-Treinamento</t>
  </si>
  <si>
    <t>clrs15438</t>
  </si>
  <si>
    <t>Entrevista Squad Dev, Alinhamento com Fabricio e André sobre Dev, material sobre cloud direta</t>
  </si>
  <si>
    <t>a7lVal46935</t>
  </si>
  <si>
    <t>Preparação de projetos de alinhamento estratégico para lançamento no bitrix</t>
  </si>
  <si>
    <t>Reunião para escopo de proposta do Jira e novo alinhamento com Zoho para propostas com versões intermediárias dos módulos.</t>
  </si>
  <si>
    <t>Reunião de L&amp;S Quinfas, entrevista para Squad Dev, alinhamento com Roso sobre apoio do Hilmar, material cloud direta</t>
  </si>
  <si>
    <t>119-VckAdi</t>
  </si>
  <si>
    <t>Reunião com cliente para negociação de cronograma e aplicação de ajustes.</t>
  </si>
  <si>
    <t>Alinhamento com Parrillo e Pitondo para redução de tempo total de implementação</t>
  </si>
  <si>
    <t>Reunião para elaboração de proposta Zoho com fornecedor.</t>
  </si>
  <si>
    <t>Alinhamento CNH, 1:1 com André, controle bitrix, checkpoint quinzenal com produtos, entrevista para Squad Dev, alinhamento sobre cloud Vockan para KYB</t>
  </si>
  <si>
    <t>Demonstração Jira</t>
  </si>
  <si>
    <t>Planejamento de trabalho de melhorias, pesquisa de cloud direta, reunião sobre entrega da APi, entrevista para Squad Dev</t>
  </si>
  <si>
    <t>096-VckOxb</t>
  </si>
  <si>
    <t>063-VckFre</t>
  </si>
  <si>
    <t>Overview de serviços, Reunião de fechamento q4 e y23, alinhamento sobre entrega de APi</t>
  </si>
  <si>
    <t>Reunião com parceiro Atlassian/Jira e contato com Zoho para elaboração de propostas finais. Reunião de planos setorias para governança.</t>
  </si>
  <si>
    <t>Alinhamento semana com Sildemar, tratamento de chamados com Kauane, racional de NB com Parpinelli e Sildemar, alinhamento de racional com Andre, reunião semanal com Fábio, priorização de demandas e alinhamento com Thiago sobre usi da DLC para Dev Autocam</t>
  </si>
  <si>
    <t>Alinhamento KYB com Parpinelli e Fabio, V-control Agric com Fabio, Planejamento estratégico com Daniel, Revisão de Chamados com Pedro, revisão de estimativas 148 e 149 com Pitondo e Sildemar, Revisão de plano de certificação com Parpinelli, racional de horas NB 2024 com Parpinelli.</t>
  </si>
  <si>
    <t>Avaliação de horas NB, desenvolvimento no R, extrações, Alinhamento de PM agric, 1:1 Andre, Acompanhamento de API rest</t>
  </si>
  <si>
    <t>127-vcksmi</t>
  </si>
  <si>
    <t>Avaliação de horas NB, desenvolvimento no R, extrações</t>
  </si>
  <si>
    <t>Planejamento de atividades de Tec e Dev, capacidade de recursos, levantamento de horas NB</t>
  </si>
  <si>
    <t>Modelo Scrum com PMO e Leandro</t>
  </si>
  <si>
    <t>Autocam, portifolio de serviços, alinhamento sobre cloud direta com diretores</t>
  </si>
  <si>
    <t>NB-VCC</t>
  </si>
  <si>
    <t>Organização de demandas, planejamento de atividades de DEV</t>
  </si>
  <si>
    <t>Alinhamento sobre Bitrix com Daniel e com fornecedor.</t>
  </si>
  <si>
    <t>Alinhamento semanal com Sildemar e Parpinelli, 1:1 com André, forúm desenvolvimento X produtos, Steel, atualizações de pipeline, replanejamento de atividades</t>
  </si>
  <si>
    <t>NB-Suporte</t>
  </si>
  <si>
    <t>CSA</t>
  </si>
  <si>
    <t>CostRate w/ Taxes</t>
  </si>
  <si>
    <t>Total Cost</t>
  </si>
  <si>
    <t>Project Type</t>
  </si>
  <si>
    <t>Código 
de Projeto</t>
  </si>
  <si>
    <t>002-VckAnd</t>
  </si>
  <si>
    <t xml:space="preserve">a7lAPT28665 </t>
  </si>
  <si>
    <t>011-VckVib</t>
  </si>
  <si>
    <t>a7lHan84181</t>
  </si>
  <si>
    <t>008-VckMau</t>
  </si>
  <si>
    <t>fwoSer56306_CO01</t>
  </si>
  <si>
    <t>001-vckadi</t>
  </si>
  <si>
    <t>012-vckadi</t>
  </si>
  <si>
    <t>a7lAMV66082</t>
  </si>
  <si>
    <t>a7lAMV19894</t>
  </si>
  <si>
    <t>025-VckApt</t>
  </si>
  <si>
    <t>014-VckCar</t>
  </si>
  <si>
    <t>fwoCer78506</t>
  </si>
  <si>
    <t>fwofed53256</t>
  </si>
  <si>
    <t>fwoFre90578</t>
  </si>
  <si>
    <t>a7lHan51892</t>
  </si>
  <si>
    <t>fwoJoy58673</t>
  </si>
  <si>
    <t>023-VckNeo</t>
  </si>
  <si>
    <t>Non-Billable</t>
  </si>
  <si>
    <t>IPS</t>
  </si>
  <si>
    <t>fwosmr62794</t>
  </si>
  <si>
    <t>017-VckSol</t>
  </si>
  <si>
    <t>018-VckVal</t>
  </si>
  <si>
    <t>a7lVal61862</t>
  </si>
  <si>
    <t>fwoZF-66174</t>
  </si>
  <si>
    <t>004-VckZod</t>
  </si>
  <si>
    <t>006-VckZod</t>
  </si>
  <si>
    <t>a7lZod02064</t>
  </si>
  <si>
    <t>a7lZod55904</t>
  </si>
  <si>
    <t>039-VckAnd</t>
  </si>
  <si>
    <t>040-VckAnd</t>
  </si>
  <si>
    <t>a7lAPT28665</t>
  </si>
  <si>
    <t>007-VckFre</t>
  </si>
  <si>
    <t>032-VckFre</t>
  </si>
  <si>
    <t>024-vckjoy</t>
  </si>
  <si>
    <t>028-VckMau</t>
  </si>
  <si>
    <t>035-vcknid</t>
  </si>
  <si>
    <t>fwoOXB90955</t>
  </si>
  <si>
    <t>mkeSai37568</t>
  </si>
  <si>
    <t>Icwsol00768</t>
  </si>
  <si>
    <t>034-vcktow</t>
  </si>
  <si>
    <t>015-VckVal</t>
  </si>
  <si>
    <t>031-vckval</t>
  </si>
  <si>
    <t>005-vckzod</t>
  </si>
  <si>
    <t>030-VckZod</t>
  </si>
  <si>
    <t>038-vckadi</t>
  </si>
  <si>
    <t>037-VckApt</t>
  </si>
  <si>
    <t>044-VckVib</t>
  </si>
  <si>
    <t>fwoFre99566</t>
  </si>
  <si>
    <t>029-VCKKYB</t>
  </si>
  <si>
    <t>048-VckOxb</t>
  </si>
  <si>
    <t>048-vckoxb</t>
  </si>
  <si>
    <t>CJTAM-45136</t>
  </si>
  <si>
    <t>mkeCoo95404</t>
  </si>
  <si>
    <t>ROAAZU97559</t>
  </si>
  <si>
    <t>049-vckamv</t>
  </si>
  <si>
    <t>022-VckApt</t>
  </si>
  <si>
    <t>053-vckcer</t>
  </si>
  <si>
    <t>065-VckCer</t>
  </si>
  <si>
    <t>045-VckVib</t>
  </si>
  <si>
    <t>062-VckVib</t>
  </si>
  <si>
    <t>024-VckJoy</t>
  </si>
  <si>
    <t>029-VckKYB</t>
  </si>
  <si>
    <t>056-VckSmr</t>
  </si>
  <si>
    <t>003-VckZod</t>
  </si>
  <si>
    <t>059-VckAdi</t>
  </si>
  <si>
    <t>A7LZOD74072</t>
  </si>
  <si>
    <t>042-VckCNH</t>
  </si>
  <si>
    <t>sglPlo56859</t>
  </si>
  <si>
    <t>A7lSER98273</t>
  </si>
  <si>
    <t>058-VckVal</t>
  </si>
  <si>
    <t>060-VckVal</t>
  </si>
  <si>
    <t>067-VckVal</t>
  </si>
  <si>
    <t>069-vckacc</t>
  </si>
  <si>
    <t>071-VckAve</t>
  </si>
  <si>
    <t>075-VckVib</t>
  </si>
  <si>
    <t>076-VckVib</t>
  </si>
  <si>
    <t>AB4ITW54928</t>
  </si>
  <si>
    <t>072-VckSer</t>
  </si>
  <si>
    <t>NB-QAD2022EE</t>
  </si>
  <si>
    <t>009-VCKCAR</t>
  </si>
  <si>
    <t>082-VCKFRE</t>
  </si>
  <si>
    <t>093-VckSer</t>
  </si>
  <si>
    <t>NB-RETROFIT-SPED</t>
  </si>
  <si>
    <t>NB-Support</t>
  </si>
  <si>
    <t>clrs15438-FF</t>
  </si>
  <si>
    <t>091-VckVib</t>
  </si>
  <si>
    <t>092-VckVib</t>
  </si>
  <si>
    <t>093-VckVib</t>
  </si>
  <si>
    <t>090-VckOxb</t>
  </si>
  <si>
    <t>094-vcksmi</t>
  </si>
  <si>
    <t>NBP-ADTFORN</t>
  </si>
  <si>
    <t>089-VckAnd</t>
  </si>
  <si>
    <t>104-VckAve</t>
  </si>
  <si>
    <t>091-VckBir</t>
  </si>
  <si>
    <t>101-VckFre</t>
  </si>
  <si>
    <t>100-VckFre</t>
  </si>
  <si>
    <t>103-VckNTN</t>
  </si>
  <si>
    <t>102-VckOxb</t>
  </si>
  <si>
    <t>003-VCKQAD</t>
  </si>
  <si>
    <t>084-VckTow</t>
  </si>
  <si>
    <t>NBP-EAM2022-VAL</t>
  </si>
  <si>
    <t>NBP-PREVENDA</t>
  </si>
  <si>
    <t>095-VckAdi</t>
  </si>
  <si>
    <t>074-VckAdi</t>
  </si>
  <si>
    <t>106-VckApt</t>
  </si>
  <si>
    <t>106-VCKQUI</t>
  </si>
  <si>
    <t>138-VckMau</t>
  </si>
  <si>
    <t>147-VckApt</t>
  </si>
  <si>
    <t>090-VckCNH</t>
  </si>
  <si>
    <t>362-Vck528</t>
  </si>
  <si>
    <t>Federated Support</t>
  </si>
  <si>
    <t>446-VckAdi</t>
  </si>
  <si>
    <t>132-vckcla</t>
  </si>
  <si>
    <t>150-VckVal</t>
  </si>
  <si>
    <t>T&amp;M or FF</t>
  </si>
  <si>
    <t>FF</t>
  </si>
  <si>
    <t>T&amp;M</t>
  </si>
  <si>
    <t>Transitória</t>
  </si>
  <si>
    <t>NB</t>
  </si>
  <si>
    <t>Rótulos de Linha</t>
  </si>
  <si>
    <t>Total Geral</t>
  </si>
  <si>
    <t>Soma de Time Actual</t>
  </si>
  <si>
    <t>Soma de Total Cost</t>
  </si>
  <si>
    <t>Sietech Total</t>
  </si>
  <si>
    <t>FF Total</t>
  </si>
  <si>
    <t>T&amp;M Total</t>
  </si>
  <si>
    <t>NB Total</t>
  </si>
  <si>
    <t>BRP1847</t>
  </si>
  <si>
    <t>BRP1848</t>
  </si>
  <si>
    <t>BRP1849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</si>
</sst>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R$&quot;\ #,##0.00"/>
    <numFmt numFmtId="165" formatCode="_-* #,##0_-;\-* #,##0_-;_-* &quot;-&quot;??_-;_-@_-"/>
    <numFmt numFmtId="166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43" fontId="0" fillId="0" borderId="0" xfId="1" applyFont="1"/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3" borderId="0" xfId="0" applyFill="1"/>
    <xf numFmtId="0" fontId="0" fillId="4" borderId="0" xfId="0" applyFill="1"/>
    <xf numFmtId="165" fontId="0" fillId="0" borderId="0" xfId="1" applyNumberFormat="1" applyFont="1"/>
    <xf numFmtId="165" fontId="0" fillId="0" borderId="0" xfId="0" applyNumberFormat="1"/>
    <xf numFmtId="165" fontId="0" fillId="3" borderId="0" xfId="0" applyNumberFormat="1" applyFill="1"/>
    <xf numFmtId="165" fontId="0" fillId="4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4" borderId="0" xfId="0" applyNumberFormat="1" applyFill="1"/>
  </cellXfs>
  <cellStyles count="2">
    <cellStyle name="Normal" xfId="0" builtinId="0"/>
    <cellStyle name="Vírgula" xfId="1" builtinId="3"/>
  </cellStyles>
  <dxfs count="45">
    <dxf>
      <fill>
        <patternFill patternType="solid">
          <bgColor rgb="FFFFFF00"/>
        </patternFill>
      </fill>
    </dxf>
    <dxf>
      <fill>
        <patternFill patternType="solid">
          <bgColor theme="8" tint="0.39997558519241921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#,##0.00_ ;\-#,##0.00\ "/>
    </dxf>
    <dxf>
      <numFmt numFmtId="165" formatCode="_-* #,##0_-;\-* #,##0_-;_-* &quot;-&quot;??_-;_-@_-"/>
    </dxf>
    <dxf>
      <numFmt numFmtId="165" formatCode="_-* #,##0_-;\-* #,##0_-;_-* &quot;-&quot;??_-;_-@_-"/>
    </dxf>
    <dxf>
      <fill>
        <patternFill patternType="solid">
          <bgColor rgb="FFFFFF00"/>
        </patternFill>
      </fill>
    </dxf>
    <dxf>
      <fill>
        <patternFill patternType="solid">
          <bgColor theme="8" tint="0.39997558519241921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#,##0.00_ ;\-#,##0.00\ "/>
    </dxf>
    <dxf>
      <numFmt numFmtId="165" formatCode="_-* #,##0_-;\-* #,##0_-;_-* &quot;-&quot;??_-;_-@_-"/>
    </dxf>
    <dxf>
      <numFmt numFmtId="165" formatCode="_-* #,##0_-;\-* #,##0_-;_-* &quot;-&quot;??_-;_-@_-"/>
    </dxf>
    <dxf>
      <fill>
        <patternFill patternType="solid">
          <bgColor rgb="FFFFFF00"/>
        </patternFill>
      </fill>
    </dxf>
    <dxf>
      <fill>
        <patternFill patternType="solid">
          <bgColor theme="8" tint="0.39997558519241921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#,##0.00_ ;\-#,##0.00\ 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19" formatCode="dd/mm/yyyy"/>
    </dxf>
    <dxf>
      <numFmt numFmtId="167" formatCode="m/d/yyyy"/>
    </dxf>
    <dxf>
      <numFmt numFmtId="19" formatCode="dd/mm/yyyy"/>
    </dxf>
    <dxf>
      <numFmt numFmtId="167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Wazen" refreshedDate="45329.624265625003" createdVersion="6" refreshedVersion="8" minRefreshableVersion="3" recordCount="1208" xr:uid="{BE827C07-ED39-47C0-AC4A-B70406B8EA2F}">
  <cacheSource type="worksheet">
    <worksheetSource ref="A1:R1048576" sheet="Janeiro 2024"/>
  </cacheSource>
  <cacheFields count="18">
    <cacheField name="FunnelID" numFmtId="0">
      <sharedItems containsBlank="1" count="58">
        <s v="049-VckAmv"/>
        <s v="002-VckSIT"/>
        <s v="NB-Consultoria-Tec&amp;Dev"/>
        <s v="NBP-Governanca"/>
        <m/>
        <s v="074-Vckadi" u="1"/>
        <s v="095-vckadi" u="1"/>
        <s v="108-VckAdi" u="1"/>
        <s v="119-VckAdi" u="1"/>
        <s v="127-VckAdi" u="1"/>
        <s v="128-VckAdi" u="1"/>
        <s v="089-vckand" u="1"/>
        <s v="A7lAPT28665" u="1"/>
        <s v="NB-Suporte" u="1"/>
        <s v="131-VckAut" u="1"/>
        <s v="010-VckBim" u="1"/>
        <s v="068-vckcar" u="1"/>
        <s v="115-VCKCER" u="1"/>
        <s v="452-VCK476" u="1"/>
        <s v="clrs15438" u="1"/>
        <s v="090-VckCnh" u="1"/>
        <s v="011-vckvib" u="1"/>
        <s v="063-VckFre" u="1"/>
        <s v="100-VckHan" u="1"/>
        <s v="043-VckHuf" u="1"/>
        <s v="406-VCK498" u="1"/>
        <s v="073-VckMon" u="1"/>
        <s v="124-VckMue" u="1"/>
        <s v="061-VckNid" u="1"/>
        <s v="046-VckOxb" u="1"/>
        <s v="096-VckOxb" u="1"/>
        <s v="002-VCKDSCPQAD" u="1"/>
        <s v="CSA" u="1"/>
        <s v="093-Vckser" u="1"/>
        <s v="001-VCKSIT" u="1"/>
        <s v="127-vcksmi" u="1"/>
        <s v="362-VCK528" u="1"/>
        <s v="151-VckTow" u="1"/>
        <s v="a7lVal46935" u="1"/>
        <s v="NB-BPO e PMO" u="1"/>
        <s v="NB-CloudCert2023" u="1"/>
        <s v="NBP-CAIOBA" u="1"/>
        <s v="NBP-Capacitacao" u="1"/>
        <s v="NBP-GAAS" u="1"/>
        <s v="NBP-QADBR+_Lean" u="1"/>
        <s v="NB-Projetos e Consultoria" u="1"/>
        <s v="NBP-Trein_Vendas" u="1"/>
        <s v="NB-Treinamento" u="1"/>
        <s v="NB-Universidades" u="1"/>
        <s v="NB-VCC" u="1"/>
        <s v="SUP-Apontamento" u="1"/>
        <s v="SUP-Outros Projetos" u="1"/>
        <s v="SUP-Treinamento" u="1"/>
        <s v="154-vckZF" u="1"/>
        <s v="155-vckZF" u="1"/>
        <s v="FWOZF-66174" u="1"/>
        <s v="088-VckZod" u="1"/>
        <s v="097+110-vckadi" u="1"/>
      </sharedItems>
    </cacheField>
    <cacheField name="Work Date" numFmtId="0">
      <sharedItems containsNonDate="0" containsDate="1" containsString="0" containsBlank="1" minDate="2024-01-02T00:00:00" maxDate="2024-02-01T00:00:00"/>
    </cacheField>
    <cacheField name="Date TimeSheet" numFmtId="0">
      <sharedItems containsNonDate="0" containsDate="1" containsString="0" containsBlank="1" minDate="2024-01-03T00:00:00" maxDate="2024-02-02T00:00:00"/>
    </cacheField>
    <cacheField name="CCID" numFmtId="0">
      <sharedItems containsBlank="1"/>
    </cacheField>
    <cacheField name="Year" numFmtId="0">
      <sharedItems containsString="0" containsBlank="1" containsNumber="1" containsInteger="1" minValue="2024" maxValue="2024"/>
    </cacheField>
    <cacheField name="Month" numFmtId="0">
      <sharedItems containsString="0" containsBlank="1" containsNumber="1" containsInteger="1" minValue="1" maxValue="1"/>
    </cacheField>
    <cacheField name="Day" numFmtId="0">
      <sharedItems containsString="0" containsBlank="1" containsNumber="1" containsInteger="1" minValue="2" maxValue="31"/>
    </cacheField>
    <cacheField name="Week" numFmtId="0">
      <sharedItems containsString="0" containsBlank="1" containsNumber="1" containsInteger="1" minValue="1" maxValue="5"/>
    </cacheField>
    <cacheField name="Time Actual" numFmtId="43">
      <sharedItems containsString="0" containsBlank="1" containsNumber="1" containsInteger="1" minValue="1" maxValue="9"/>
    </cacheField>
    <cacheField name="Company" numFmtId="0">
      <sharedItems containsBlank="1" count="18">
        <s v="Sietech"/>
        <m/>
        <s v="DMS" u="1"/>
        <s v="LC" u="1"/>
        <s v="PHL" u="1"/>
        <s v="Vockan Consulting" u="1"/>
        <s v="CZ" u="1"/>
        <s v="RUAH" u="1"/>
        <s v="CYP" u="1"/>
        <s v="Web Working" u="1"/>
        <s v="F2B" u="1"/>
        <s v="Domain Informatica" u="1"/>
        <s v="High Business" u="1"/>
        <s v="NEO" u="1"/>
        <s v="DR Tecnologia" u="1"/>
        <s v="LUMENIT" u="1"/>
        <s v="FDV Gprojetos" u="1"/>
        <s v="TFA" u="1"/>
      </sharedItems>
    </cacheField>
    <cacheField name="Resource Name" numFmtId="0">
      <sharedItems containsBlank="1" count="37">
        <s v="Nelson Simoes"/>
        <m/>
        <s v="Ederson Alexandre-vk" u="1"/>
        <s v="Luciana Cavalcante-vk" u="1"/>
        <s v="Leandro Senna-vk" u="1"/>
        <s v="Keven Pinheiro-vk" u="1"/>
        <s v="Renato Louzada-vk" u="1"/>
        <s v="Thiago Queiros-vk" u="1"/>
        <s v="Leonardo Parrillo-vk" u="1"/>
        <s v="Higo Scheunemann-vk" u="1"/>
        <s v="Eduardo Provenzano-vk" u="1"/>
        <s v="Sildemar Sousa-vk" u="1"/>
        <s v="Benedito Souza-vk" u="1"/>
        <s v="Marcia Silva-vk" u="1"/>
        <s v="Gabriel Brigo-vk" u="1"/>
        <s v="Jefte Villar-vk" u="1"/>
        <s v="Andre Parpinelli-vk" u="1"/>
        <s v="Hilmar Junior-vk" u="1"/>
        <s v="Luiz Alfredo-vk" u="1"/>
        <s v="Diogo Aguiar-vk" u="1"/>
        <s v="Eduardo Moreno-vk" u="1"/>
        <s v="Reginaldo Almeida-vk" u="1"/>
        <s v="Walter Augusto-vk" u="1"/>
        <s v="Walter Braz-vk" u="1"/>
        <s v="Pedro Silva-vk" u="1"/>
        <s v="Miguel Castaneda-vk" u="1"/>
        <s v="Willian Claros" u="1"/>
        <s v="Vinicius Knipers-vk" u="1"/>
        <s v="Ismael Lopes-vk" u="1"/>
        <s v="Daniel Amaral-vk" u="1"/>
        <s v="Tiago Semidei" u="1"/>
        <s v="Kauane Rocha" u="1"/>
        <s v="Marcelo Cunha-vk" u="1"/>
        <s v="Lumen Consultant 1" u="1"/>
        <s v="Lumen PM" u="1"/>
        <s v="Fernanda Dias-vk" u="1"/>
        <s v="Fabio Costa-vk" u="1"/>
      </sharedItems>
    </cacheField>
    <cacheField name="Role" numFmtId="0">
      <sharedItems containsBlank="1"/>
    </cacheField>
    <cacheField name="Comments" numFmtId="0">
      <sharedItems containsBlank="1" longText="1"/>
    </cacheField>
    <cacheField name="CostRate" numFmtId="43">
      <sharedItems containsString="0" containsBlank="1" containsNumber="1" minValue="86.43" maxValue="157"/>
    </cacheField>
    <cacheField name="CostRate w/ Taxes" numFmtId="43">
      <sharedItems containsString="0" containsBlank="1" containsNumber="1" minValue="22.853994490358126" maxValue="240.00000000000003" count="35">
        <n v="173.00275482093664"/>
        <n v="95.239669421487619"/>
        <m/>
        <n v="140" u="1"/>
        <n v="124" u="1"/>
        <n v="22.853994490358126" u="1"/>
        <n v="210" u="1"/>
        <n v="182.99724517906336" u="1"/>
        <n v="165.00275482093664" u="1"/>
        <n v="240.00000000000003" u="1"/>
        <n v="126.99724517906337" u="1"/>
        <n v="114.99724517906337" u="1"/>
        <n v="180" u="1"/>
        <n v="120.00000000000001" u="1"/>
        <n v="80" u="1"/>
        <n v="162" u="1"/>
        <n v="119" u="1"/>
        <n v="86.247933884297524" u="1"/>
        <n v="172" u="1"/>
        <n v="134.99724517906338" u="1"/>
        <n v="65.002754820936644" u="1"/>
        <n v="170" u="1"/>
        <n v="190.00000000000003" u="1"/>
        <n v="178.99724517906336" u="1"/>
        <n v="61.663911845730027" u="1"/>
        <n v="198" u="1"/>
        <n v="98.99724517906337" u="1"/>
        <n v="32.143250688705237" u="1"/>
        <n v="40.00440771349863" u="1"/>
        <n v="174.99724517906336" u="1"/>
        <n v="190" u="1"/>
        <n v="119.07438016528926" u="1"/>
        <n v="94.997245179063356" u="1"/>
        <n v="205.43250688705234" u="1"/>
        <n v="69.002754820936644" u="1"/>
      </sharedItems>
    </cacheField>
    <cacheField name="Total Cost" numFmtId="43">
      <sharedItems containsString="0" containsBlank="1" containsNumber="1" minValue="95.239669421487619" maxValue="857.15702479338859"/>
    </cacheField>
    <cacheField name="Customer Name" numFmtId="0">
      <sharedItems containsBlank="1"/>
    </cacheField>
    <cacheField name="Project Type" numFmtId="0">
      <sharedItems containsBlank="1" count="4">
        <s v="FF"/>
        <s v="T&amp;M"/>
        <s v="N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8">
  <r>
    <x v="0"/>
    <d v="2024-01-26T00:00:00"/>
    <d v="2024-01-30T00:00:00"/>
    <s v="CO02"/>
    <n v="2024"/>
    <n v="1"/>
    <n v="26"/>
    <n v="4"/>
    <n v="1"/>
    <x v="0"/>
    <x v="0"/>
    <s v="Program Manager"/>
    <s v="Reversão de saída do Parrillo e Pitondo do projeto."/>
    <n v="157"/>
    <x v="0"/>
    <n v="173.00275482093664"/>
    <s v="AMVAC do Brasil Representacoes"/>
    <x v="0"/>
  </r>
  <r>
    <x v="0"/>
    <d v="2024-01-25T00:00:00"/>
    <d v="2024-01-30T00:00:00"/>
    <s v="CO02"/>
    <n v="2024"/>
    <n v="1"/>
    <n v="25"/>
    <n v="4"/>
    <n v="1"/>
    <x v="0"/>
    <x v="0"/>
    <s v="Program Manager"/>
    <s v="Status Semanal com cliente"/>
    <n v="157"/>
    <x v="0"/>
    <n v="173.00275482093664"/>
    <s v="AMVAC do Brasil Representacoes"/>
    <x v="0"/>
  </r>
  <r>
    <x v="0"/>
    <d v="2024-01-24T00:00:00"/>
    <d v="2024-01-30T00:00:00"/>
    <s v="CO02"/>
    <n v="2024"/>
    <n v="1"/>
    <n v="24"/>
    <n v="4"/>
    <n v="1"/>
    <x v="0"/>
    <x v="0"/>
    <s v="Program Manager"/>
    <s v="Mudança de equipe e alinhamento com André e Pitondo"/>
    <n v="157"/>
    <x v="0"/>
    <n v="173.00275482093664"/>
    <s v="AMVAC do Brasil Representacoes"/>
    <x v="0"/>
  </r>
  <r>
    <x v="0"/>
    <d v="2024-01-22T00:00:00"/>
    <d v="2024-01-23T00:00:00"/>
    <s v="CO02"/>
    <n v="2024"/>
    <n v="1"/>
    <n v="22"/>
    <n v="4"/>
    <n v="1"/>
    <x v="0"/>
    <x v="0"/>
    <s v="Program Manager"/>
    <s v="Alinhamento com Parrillo"/>
    <n v="157"/>
    <x v="0"/>
    <n v="173.00275482093664"/>
    <s v="AMVAC do Brasil Representacoes"/>
    <x v="0"/>
  </r>
  <r>
    <x v="0"/>
    <d v="2024-01-19T00:00:00"/>
    <d v="2024-01-19T00:00:00"/>
    <s v="CO02"/>
    <n v="2024"/>
    <n v="1"/>
    <n v="19"/>
    <n v="3"/>
    <n v="1"/>
    <x v="0"/>
    <x v="0"/>
    <s v="Program Manager"/>
    <s v="Reunião com cliente para entrega de cronograma final e FUP de demanda pré-requisito (Bonificação)"/>
    <n v="157"/>
    <x v="0"/>
    <n v="173.00275482093664"/>
    <s v="AMVAC do Brasil Representacoes"/>
    <x v="0"/>
  </r>
  <r>
    <x v="0"/>
    <d v="2024-01-17T00:00:00"/>
    <d v="2024-01-19T00:00:00"/>
    <s v="CO02"/>
    <n v="2024"/>
    <n v="1"/>
    <n v="17"/>
    <n v="3"/>
    <n v="1"/>
    <x v="0"/>
    <x v="0"/>
    <s v="Program Manager"/>
    <s v="Reunião com cliente para negociação de cronograma e aplicação de ajustes."/>
    <n v="157"/>
    <x v="0"/>
    <n v="173.00275482093664"/>
    <s v="AMVAC do Brasil Representacoes"/>
    <x v="0"/>
  </r>
  <r>
    <x v="0"/>
    <d v="2024-01-16T00:00:00"/>
    <d v="2024-01-19T00:00:00"/>
    <s v="CO02"/>
    <n v="2024"/>
    <n v="1"/>
    <n v="16"/>
    <n v="3"/>
    <n v="1"/>
    <x v="0"/>
    <x v="0"/>
    <s v="Program Manager"/>
    <s v="Alinhamento com Parrillo e Pitondo para redução de tempo total de implementação"/>
    <n v="157"/>
    <x v="0"/>
    <n v="173.00275482093664"/>
    <s v="AMVAC do Brasil Representacoes"/>
    <x v="0"/>
  </r>
  <r>
    <x v="1"/>
    <d v="2024-01-31T00:00:00"/>
    <d v="2024-02-01T00:00:00"/>
    <s v="SOW"/>
    <n v="2024"/>
    <n v="1"/>
    <n v="31"/>
    <n v="5"/>
    <n v="1"/>
    <x v="0"/>
    <x v="0"/>
    <s v="Project Manager"/>
    <s v="Fechamento de projeto."/>
    <n v="157"/>
    <x v="0"/>
    <n v="173.00275482093664"/>
    <s v="SIT Consultores S.A. de C.V."/>
    <x v="1"/>
  </r>
  <r>
    <x v="2"/>
    <d v="2024-01-31T00:00:00"/>
    <d v="2024-02-01T00:00:00"/>
    <s v="SOW"/>
    <n v="2024"/>
    <n v="1"/>
    <n v="31"/>
    <n v="5"/>
    <n v="7"/>
    <x v="0"/>
    <x v="0"/>
    <s v="Project Manager"/>
    <s v="Modelo de gestão e operação de equipe de desenvolvimento, alinhamento HUF, Cloud direta, reunião Optidata."/>
    <n v="86.43"/>
    <x v="1"/>
    <n v="666.67768595041332"/>
    <s v="Vockan Consulting Ltda"/>
    <x v="2"/>
  </r>
  <r>
    <x v="2"/>
    <d v="2024-01-30T00:00:00"/>
    <d v="2024-01-31T00:00:00"/>
    <s v="SOW"/>
    <n v="2024"/>
    <n v="1"/>
    <n v="30"/>
    <n v="5"/>
    <n v="8"/>
    <x v="0"/>
    <x v="0"/>
    <s v="Project Manager"/>
    <s v="Sprint Dev Tech, alinhamento sobre API, reunião com liderança sobre Cloud e Modelo de Dev, 1:1 Andre"/>
    <n v="86.43"/>
    <x v="1"/>
    <n v="761.91735537190095"/>
    <s v="Vockan Consulting Ltda"/>
    <x v="2"/>
  </r>
  <r>
    <x v="2"/>
    <d v="2024-01-29T00:00:00"/>
    <d v="2024-01-30T00:00:00"/>
    <s v="SOW"/>
    <n v="2024"/>
    <n v="1"/>
    <n v="29"/>
    <n v="5"/>
    <n v="8"/>
    <x v="0"/>
    <x v="0"/>
    <s v="Project Manager"/>
    <s v="Projeto Cloud Direta, Planejamento de capacidade, Issues Huf, Alinhamento com Parpinelli (certificações), reunião sobre ITC"/>
    <n v="86.43"/>
    <x v="1"/>
    <n v="761.91735537190095"/>
    <s v="Vockan Consulting Ltda"/>
    <x v="2"/>
  </r>
  <r>
    <x v="2"/>
    <d v="2024-01-26T00:00:00"/>
    <d v="2024-01-30T00:00:00"/>
    <s v="SOW"/>
    <n v="2024"/>
    <n v="1"/>
    <n v="26"/>
    <n v="4"/>
    <n v="6"/>
    <x v="0"/>
    <x v="0"/>
    <s v="Project Manager"/>
    <s v="Levantamento de projeto com ITC, Alinhamento Quifa com Brett, Acompanhamento de issues ZF, Aptiv"/>
    <n v="86.43"/>
    <x v="1"/>
    <n v="571.43801652892569"/>
    <s v="Vockan Consulting Ltda"/>
    <x v="2"/>
  </r>
  <r>
    <x v="2"/>
    <d v="2024-01-24T00:00:00"/>
    <d v="2024-01-30T00:00:00"/>
    <s v="SOW"/>
    <n v="2024"/>
    <n v="1"/>
    <n v="24"/>
    <n v="4"/>
    <n v="7"/>
    <x v="0"/>
    <x v="0"/>
    <s v="Project Manager"/>
    <s v="Reunião com Muller para alocação do Tiago, Alinhamento com ITC e com Bruno sobre projeto sur fruit, Cloud Direta"/>
    <n v="86.43"/>
    <x v="1"/>
    <n v="666.67768595041332"/>
    <s v="Vockan Consulting Ltda"/>
    <x v="2"/>
  </r>
  <r>
    <x v="2"/>
    <d v="2024-01-23T00:00:00"/>
    <d v="2024-01-30T00:00:00"/>
    <s v="SOW"/>
    <n v="2024"/>
    <n v="1"/>
    <n v="23"/>
    <n v="4"/>
    <n v="7"/>
    <x v="0"/>
    <x v="0"/>
    <s v="Project Manager"/>
    <s v="Alinhamento de metas para FY24 com Parpinelli e Sildemar, 1:1 Andre, Reunião Steel, Alinhamento com Sildemar sobre API"/>
    <n v="86.43"/>
    <x v="1"/>
    <n v="666.67768595041332"/>
    <s v="Vockan Consulting Ltda"/>
    <x v="2"/>
  </r>
  <r>
    <x v="2"/>
    <d v="2024-01-22T00:00:00"/>
    <d v="2024-01-23T00:00:00"/>
    <s v="SOW"/>
    <n v="2024"/>
    <n v="1"/>
    <n v="22"/>
    <n v="4"/>
    <n v="6"/>
    <x v="0"/>
    <x v="0"/>
    <s v="Project Manager"/>
    <s v="Reunião sobre Clarios 149, alinhamento Pedro, retorno sobre entrevistas Squal"/>
    <n v="86.43"/>
    <x v="1"/>
    <n v="571.43801652892569"/>
    <s v="Vockan Consulting Ltda"/>
    <x v="2"/>
  </r>
  <r>
    <x v="2"/>
    <d v="2024-01-19T00:00:00"/>
    <d v="2024-01-23T00:00:00"/>
    <s v="SOW"/>
    <n v="2024"/>
    <n v="1"/>
    <n v="19"/>
    <n v="3"/>
    <n v="7"/>
    <x v="0"/>
    <x v="0"/>
    <s v="Project Manager"/>
    <s v="Overview Serviços, rollout de orçamento, controles bitrix e v-control, entrevistas Squad, L&amp;F Quifa"/>
    <n v="86.43"/>
    <x v="1"/>
    <n v="666.67768595041332"/>
    <s v="Vockan Consulting Ltda"/>
    <x v="2"/>
  </r>
  <r>
    <x v="2"/>
    <d v="2024-01-18T00:00:00"/>
    <d v="2024-01-19T00:00:00"/>
    <s v="SOW"/>
    <n v="2024"/>
    <n v="1"/>
    <n v="18"/>
    <n v="3"/>
    <n v="4"/>
    <x v="0"/>
    <x v="0"/>
    <s v="Project Manager"/>
    <s v="Entrevista Squad Dev, Alinhamento com Fabricio e André sobre Dev, material sobre cloud direta"/>
    <n v="86.43"/>
    <x v="1"/>
    <n v="380.95867768595048"/>
    <s v="Vockan Consulting Ltda"/>
    <x v="2"/>
  </r>
  <r>
    <x v="2"/>
    <d v="2024-01-17T00:00:00"/>
    <d v="2024-01-19T00:00:00"/>
    <s v="SOW"/>
    <n v="2024"/>
    <n v="1"/>
    <n v="17"/>
    <n v="3"/>
    <n v="6"/>
    <x v="0"/>
    <x v="0"/>
    <s v="Project Manager"/>
    <s v="Reunião de L&amp;S Quinfas, entrevista para Squad Dev, alinhamento com Roso sobre apoio do Hilmar, material cloud direta"/>
    <n v="86.43"/>
    <x v="1"/>
    <n v="571.43801652892569"/>
    <s v="Vockan Consulting Ltda"/>
    <x v="2"/>
  </r>
  <r>
    <x v="2"/>
    <d v="2024-01-16T00:00:00"/>
    <d v="2024-01-19T00:00:00"/>
    <s v="SOW"/>
    <n v="2024"/>
    <n v="1"/>
    <n v="16"/>
    <n v="3"/>
    <n v="6"/>
    <x v="0"/>
    <x v="0"/>
    <s v="Project Manager"/>
    <s v="Alinhamento CNH, 1:1 com André, controle bitrix, checkpoint quinzenal com produtos, entrevista para Squad Dev, alinhamento sobre cloud Vockan para KYB"/>
    <n v="86.43"/>
    <x v="1"/>
    <n v="571.43801652892569"/>
    <s v="Vockan Consulting Ltda"/>
    <x v="2"/>
  </r>
  <r>
    <x v="2"/>
    <d v="2024-01-15T00:00:00"/>
    <d v="2024-01-19T00:00:00"/>
    <s v="SOW"/>
    <n v="2024"/>
    <n v="1"/>
    <n v="15"/>
    <n v="3"/>
    <n v="7"/>
    <x v="0"/>
    <x v="0"/>
    <s v="Project Manager"/>
    <s v="Planejamento de trabalho de melhorias, pesquisa de cloud direta, reunião sobre entrega da APi, entrevista para Squad Dev"/>
    <n v="86.43"/>
    <x v="1"/>
    <n v="666.67768595041332"/>
    <s v="Vockan Consulting Ltda"/>
    <x v="2"/>
  </r>
  <r>
    <x v="2"/>
    <d v="2024-01-12T00:00:00"/>
    <d v="2024-01-19T00:00:00"/>
    <s v="SOW"/>
    <n v="2024"/>
    <n v="1"/>
    <n v="12"/>
    <n v="2"/>
    <n v="5"/>
    <x v="0"/>
    <x v="0"/>
    <s v="Project Manager"/>
    <s v="Overview de serviços, Reunião de fechamento q4 e y23, alinhamento sobre entrega de APi"/>
    <n v="86.43"/>
    <x v="1"/>
    <n v="476.19834710743811"/>
    <s v="Vockan Consulting Ltda"/>
    <x v="2"/>
  </r>
  <r>
    <x v="2"/>
    <d v="2024-01-11T00:00:00"/>
    <d v="2024-01-12T00:00:00"/>
    <s v="SOW"/>
    <n v="2024"/>
    <n v="1"/>
    <n v="11"/>
    <n v="2"/>
    <n v="8"/>
    <x v="0"/>
    <x v="0"/>
    <s v="Project Manager"/>
    <s v="Alinhamento semana com Sildemar, tratamento de chamados com Kauane, racional de NB com Parpinelli e Sildemar, alinhamento de racional com Andre, reunião semanal com Fábio, priorização de demandas e alinhamento com Thiago sobre usi da DLC para Dev Autocam"/>
    <n v="86.43"/>
    <x v="1"/>
    <n v="761.91735537190095"/>
    <s v="Vockan Consulting Ltda"/>
    <x v="2"/>
  </r>
  <r>
    <x v="2"/>
    <d v="2024-01-10T00:00:00"/>
    <d v="2024-01-10T00:00:00"/>
    <s v="SOW"/>
    <n v="2024"/>
    <n v="1"/>
    <n v="10"/>
    <n v="2"/>
    <n v="8"/>
    <x v="0"/>
    <x v="0"/>
    <s v="Project Manager"/>
    <s v="Alinhamento KYB com Parpinelli e Fabio, V-control Agric com Fabio, Planejamento estratégico com Daniel, Revisão de Chamados com Pedro, revisão de estimativas 148 e 149 com Pitondo e Sildemar, Revisão de plano de certificação com Parpinelli, racional de horas NB 2024 com Parpinelli."/>
    <n v="86.43"/>
    <x v="1"/>
    <n v="761.91735537190095"/>
    <s v="Vockan Consulting Ltda"/>
    <x v="2"/>
  </r>
  <r>
    <x v="2"/>
    <d v="2024-01-09T00:00:00"/>
    <d v="2024-01-10T00:00:00"/>
    <s v="SOW"/>
    <n v="2024"/>
    <n v="1"/>
    <n v="9"/>
    <n v="2"/>
    <n v="9"/>
    <x v="0"/>
    <x v="0"/>
    <s v="Project Manager"/>
    <s v="Avaliação de horas NB, desenvolvimento no R, extrações, Alinhamento de PM agric, 1:1 Andre, Acompanhamento de API rest"/>
    <n v="86.43"/>
    <x v="1"/>
    <n v="857.15702479338859"/>
    <s v="Vockan Consulting Ltda"/>
    <x v="2"/>
  </r>
  <r>
    <x v="2"/>
    <d v="2024-01-08T00:00:00"/>
    <d v="2024-01-10T00:00:00"/>
    <s v="SOW"/>
    <n v="2024"/>
    <n v="1"/>
    <n v="8"/>
    <n v="2"/>
    <n v="8"/>
    <x v="0"/>
    <x v="0"/>
    <s v="Project Manager"/>
    <s v="Avaliação de horas NB, desenvolvimento no R, extrações"/>
    <n v="86.43"/>
    <x v="1"/>
    <n v="761.91735537190095"/>
    <s v="Vockan Consulting Ltda"/>
    <x v="2"/>
  </r>
  <r>
    <x v="2"/>
    <d v="2024-01-05T00:00:00"/>
    <d v="2024-01-10T00:00:00"/>
    <s v="SOW"/>
    <n v="2024"/>
    <n v="1"/>
    <n v="5"/>
    <n v="1"/>
    <n v="7"/>
    <x v="0"/>
    <x v="0"/>
    <s v="Project Manager"/>
    <s v="Planejamento de atividades de Tec e Dev, capacidade de recursos, levantamento de horas NB"/>
    <n v="86.43"/>
    <x v="1"/>
    <n v="666.67768595041332"/>
    <s v="Vockan Consulting Ltda"/>
    <x v="2"/>
  </r>
  <r>
    <x v="2"/>
    <d v="2024-01-04T00:00:00"/>
    <d v="2024-01-10T00:00:00"/>
    <s v="SOW"/>
    <n v="2024"/>
    <n v="1"/>
    <n v="4"/>
    <n v="1"/>
    <n v="5"/>
    <x v="0"/>
    <x v="0"/>
    <s v="Project Manager"/>
    <s v="Autocam, portifolio de serviços, alinhamento sobre cloud direta com diretores"/>
    <n v="86.43"/>
    <x v="1"/>
    <n v="476.19834710743811"/>
    <s v="Vockan Consulting Ltda"/>
    <x v="2"/>
  </r>
  <r>
    <x v="2"/>
    <d v="2024-01-03T00:00:00"/>
    <d v="2024-01-10T00:00:00"/>
    <s v="SOW"/>
    <n v="2024"/>
    <n v="1"/>
    <n v="3"/>
    <n v="1"/>
    <n v="6"/>
    <x v="0"/>
    <x v="0"/>
    <s v="Project Manager"/>
    <s v="Organização de demandas, planejamento de atividades de DEV"/>
    <n v="86.43"/>
    <x v="1"/>
    <n v="571.43801652892569"/>
    <s v="Vockan Consulting Ltda"/>
    <x v="2"/>
  </r>
  <r>
    <x v="2"/>
    <d v="2024-01-02T00:00:00"/>
    <d v="2024-01-03T00:00:00"/>
    <s v="SOW"/>
    <n v="2024"/>
    <n v="1"/>
    <n v="2"/>
    <n v="1"/>
    <n v="8"/>
    <x v="0"/>
    <x v="0"/>
    <s v="Project Manager"/>
    <s v="Alinhamento semanal com Sildemar e Parpinelli, 1:1 com André, forúm desenvolvimento X produtos, Steel, atualizações de pipeline, replanejamento de atividades"/>
    <n v="86.43"/>
    <x v="1"/>
    <n v="761.91735537190095"/>
    <s v="Vockan Consulting Ltda"/>
    <x v="2"/>
  </r>
  <r>
    <x v="3"/>
    <d v="2024-01-26T00:00:00"/>
    <d v="2024-01-30T00:00:00"/>
    <s v="SOW"/>
    <n v="2024"/>
    <n v="1"/>
    <n v="26"/>
    <n v="4"/>
    <n v="1"/>
    <x v="0"/>
    <x v="0"/>
    <s v="Project Manager"/>
    <s v="Alinhamento sobre escolha de plataforma Scrum - SM"/>
    <n v="86.43"/>
    <x v="1"/>
    <n v="95.239669421487619"/>
    <s v="Vockan Consulting Ltda"/>
    <x v="2"/>
  </r>
  <r>
    <x v="3"/>
    <d v="2024-01-23T00:00:00"/>
    <d v="2024-01-30T00:00:00"/>
    <s v="SOW"/>
    <n v="2024"/>
    <n v="1"/>
    <n v="23"/>
    <n v="4"/>
    <n v="1"/>
    <x v="0"/>
    <x v="0"/>
    <s v="Project Manager"/>
    <s v="Apresentação Zoho"/>
    <n v="86.43"/>
    <x v="1"/>
    <n v="95.239669421487619"/>
    <s v="Vockan Consulting Ltda"/>
    <x v="2"/>
  </r>
  <r>
    <x v="3"/>
    <d v="2024-01-22T00:00:00"/>
    <d v="2024-01-23T00:00:00"/>
    <s v="SOW"/>
    <n v="2024"/>
    <n v="1"/>
    <n v="22"/>
    <n v="4"/>
    <n v="1"/>
    <x v="0"/>
    <x v="0"/>
    <s v="Project Manager"/>
    <s v="Alinhamento proposta Jira"/>
    <n v="86.43"/>
    <x v="1"/>
    <n v="95.239669421487619"/>
    <s v="Vockan Consulting Ltda"/>
    <x v="2"/>
  </r>
  <r>
    <x v="3"/>
    <d v="2024-01-18T00:00:00"/>
    <d v="2024-01-19T00:00:00"/>
    <s v="SOW"/>
    <n v="2024"/>
    <n v="1"/>
    <n v="18"/>
    <n v="3"/>
    <n v="4"/>
    <x v="0"/>
    <x v="0"/>
    <s v="Project Manager"/>
    <s v="Preparação de projetos de alinhamento estratégico para lançamento no bitrix"/>
    <n v="86.43"/>
    <x v="1"/>
    <n v="380.95867768595048"/>
    <s v="Vockan Consulting Ltda"/>
    <x v="2"/>
  </r>
  <r>
    <x v="3"/>
    <d v="2024-01-17T00:00:00"/>
    <d v="2024-01-19T00:00:00"/>
    <s v="SOW"/>
    <n v="2024"/>
    <n v="1"/>
    <n v="17"/>
    <n v="3"/>
    <n v="1"/>
    <x v="0"/>
    <x v="0"/>
    <s v="Project Manager"/>
    <s v="Reunião para escopo de proposta do Jira e novo alinhamento com Zoho para propostas com versões intermediárias dos módulos."/>
    <n v="86.43"/>
    <x v="1"/>
    <n v="95.239669421487619"/>
    <s v="Vockan Consulting Ltda"/>
    <x v="2"/>
  </r>
  <r>
    <x v="3"/>
    <d v="2024-01-16T00:00:00"/>
    <d v="2024-01-19T00:00:00"/>
    <s v="SOW"/>
    <n v="2024"/>
    <n v="1"/>
    <n v="16"/>
    <n v="3"/>
    <n v="1"/>
    <x v="0"/>
    <x v="0"/>
    <s v="Project Manager"/>
    <s v="Reunião para elaboração de proposta Zoho com fornecedor."/>
    <n v="86.43"/>
    <x v="1"/>
    <n v="95.239669421487619"/>
    <s v="Vockan Consulting Ltda"/>
    <x v="2"/>
  </r>
  <r>
    <x v="3"/>
    <d v="2024-01-15T00:00:00"/>
    <d v="2024-01-19T00:00:00"/>
    <s v="SOW"/>
    <n v="2024"/>
    <n v="1"/>
    <n v="15"/>
    <n v="3"/>
    <n v="1"/>
    <x v="0"/>
    <x v="0"/>
    <s v="Project Manager"/>
    <s v="Demonstração Jira"/>
    <n v="86.43"/>
    <x v="1"/>
    <n v="95.239669421487619"/>
    <s v="Vockan Consulting Ltda"/>
    <x v="2"/>
  </r>
  <r>
    <x v="3"/>
    <d v="2024-01-12T00:00:00"/>
    <d v="2024-01-19T00:00:00"/>
    <s v="SOW"/>
    <n v="2024"/>
    <n v="1"/>
    <n v="12"/>
    <n v="2"/>
    <n v="3"/>
    <x v="0"/>
    <x v="0"/>
    <s v="Project Manager"/>
    <s v="Reunião com parceiro Atlassian/Jira e contato com Zoho para elaboração de propostas finais. Reunião de planos setorias para governança."/>
    <n v="86.43"/>
    <x v="1"/>
    <n v="285.71900826446284"/>
    <s v="Vockan Consulting Ltda"/>
    <x v="2"/>
  </r>
  <r>
    <x v="3"/>
    <d v="2024-01-05T00:00:00"/>
    <d v="2024-01-10T00:00:00"/>
    <s v="SOW"/>
    <n v="2024"/>
    <n v="1"/>
    <n v="5"/>
    <n v="1"/>
    <n v="1"/>
    <x v="0"/>
    <x v="0"/>
    <s v="Project Manager"/>
    <s v="Modelo Scrum com PMO e Leandro"/>
    <n v="86.43"/>
    <x v="1"/>
    <n v="95.239669421487619"/>
    <s v="Vockan Consulting Ltda"/>
    <x v="2"/>
  </r>
  <r>
    <x v="3"/>
    <d v="2024-01-03T00:00:00"/>
    <d v="2024-01-10T00:00:00"/>
    <s v="SOW"/>
    <n v="2024"/>
    <n v="1"/>
    <n v="3"/>
    <n v="1"/>
    <n v="2"/>
    <x v="0"/>
    <x v="0"/>
    <s v="Project Manager"/>
    <s v="Alinhamento sobre Bitrix com Daniel e com fornecedor."/>
    <n v="86.43"/>
    <x v="1"/>
    <n v="190.47933884297524"/>
    <s v="Vockan Consulting Ltda"/>
    <x v="2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  <r>
    <x v="4"/>
    <m/>
    <m/>
    <m/>
    <m/>
    <m/>
    <m/>
    <m/>
    <m/>
    <x v="1"/>
    <x v="1"/>
    <m/>
    <m/>
    <m/>
    <x v="2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81337-5B27-4552-9844-16C6EAB05687}" name="Tabela dinâmica1" cacheId="197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G12" firstHeaderRow="0" firstDataRow="1" firstDataCol="5"/>
  <pivotFields count="18">
    <pivotField axis="axisRow" outline="0" showAll="0" defaultSubtotal="0">
      <items count="58">
        <item m="1" x="34"/>
        <item m="1" x="31"/>
        <item x="1"/>
        <item m="1" x="15"/>
        <item m="1" x="21"/>
        <item m="1" x="24"/>
        <item m="1" x="29"/>
        <item x="0"/>
        <item m="1" x="28"/>
        <item m="1" x="22"/>
        <item m="1" x="16"/>
        <item m="1" x="26"/>
        <item m="1" x="5"/>
        <item m="1" x="56"/>
        <item m="1" x="11"/>
        <item m="1" x="20"/>
        <item m="1" x="33"/>
        <item m="1" x="6"/>
        <item m="1" x="30"/>
        <item m="1" x="57"/>
        <item m="1" x="23"/>
        <item m="1" x="7"/>
        <item m="1" x="17"/>
        <item m="1" x="8"/>
        <item m="1" x="27"/>
        <item m="1" x="9"/>
        <item m="1" x="35"/>
        <item m="1" x="10"/>
        <item m="1" x="14"/>
        <item m="1" x="37"/>
        <item m="1" x="53"/>
        <item m="1" x="54"/>
        <item m="1" x="36"/>
        <item m="1" x="25"/>
        <item m="1" x="18"/>
        <item m="1" x="12"/>
        <item m="1" x="38"/>
        <item m="1" x="19"/>
        <item m="1" x="32"/>
        <item m="1" x="55"/>
        <item m="1" x="39"/>
        <item m="1" x="40"/>
        <item x="2"/>
        <item m="1" x="41"/>
        <item m="1" x="42"/>
        <item m="1" x="43"/>
        <item x="3"/>
        <item m="1" x="44"/>
        <item m="1" x="45"/>
        <item m="1" x="46"/>
        <item m="1" x="13"/>
        <item m="1" x="47"/>
        <item m="1" x="48"/>
        <item m="1" x="49"/>
        <item m="1" x="50"/>
        <item m="1" x="51"/>
        <item m="1" x="52"/>
        <item x="4"/>
      </items>
    </pivotField>
    <pivotField showAll="0"/>
    <pivotField showAll="0"/>
    <pivotField showAll="0"/>
    <pivotField showAll="0"/>
    <pivotField showAll="0"/>
    <pivotField showAll="0"/>
    <pivotField showAll="0"/>
    <pivotField dataField="1" outline="0" showAll="0" defaultSubtotal="0"/>
    <pivotField axis="axisRow" outline="0" showAll="0">
      <items count="19">
        <item m="1" x="8"/>
        <item m="1" x="6"/>
        <item m="1" x="2"/>
        <item m="1" x="11"/>
        <item m="1" x="14"/>
        <item m="1" x="10"/>
        <item m="1" x="16"/>
        <item m="1" x="12"/>
        <item m="1" x="3"/>
        <item h="1" m="1" x="15"/>
        <item m="1" x="13"/>
        <item m="1" x="4"/>
        <item m="1" x="7"/>
        <item x="0"/>
        <item h="1" m="1" x="5"/>
        <item m="1" x="17"/>
        <item m="1" x="9"/>
        <item h="1" x="1"/>
        <item t="default"/>
      </items>
    </pivotField>
    <pivotField axis="axisRow" outline="0" showAll="0" defaultSubtotal="0">
      <items count="37">
        <item m="1" x="16"/>
        <item m="1" x="12"/>
        <item m="1" x="29"/>
        <item m="1" x="19"/>
        <item m="1" x="2"/>
        <item m="1" x="20"/>
        <item m="1" x="10"/>
        <item m="1" x="35"/>
        <item m="1" x="14"/>
        <item m="1" x="9"/>
        <item m="1" x="17"/>
        <item m="1" x="28"/>
        <item m="1" x="15"/>
        <item m="1" x="31"/>
        <item m="1" x="5"/>
        <item m="1" x="4"/>
        <item m="1" x="8"/>
        <item m="1" x="3"/>
        <item m="1" x="18"/>
        <item m="1" x="33"/>
        <item m="1" x="34"/>
        <item m="1" x="32"/>
        <item m="1" x="13"/>
        <item m="1" x="25"/>
        <item x="0"/>
        <item m="1" x="24"/>
        <item m="1" x="21"/>
        <item m="1" x="6"/>
        <item m="1" x="11"/>
        <item m="1" x="7"/>
        <item m="1" x="30"/>
        <item m="1" x="27"/>
        <item m="1" x="22"/>
        <item m="1" x="23"/>
        <item m="1" x="26"/>
        <item x="1"/>
        <item m="1" x="36"/>
      </items>
    </pivotField>
    <pivotField showAll="0"/>
    <pivotField showAll="0"/>
    <pivotField showAll="0"/>
    <pivotField axis="axisRow" outline="0" showAll="0" defaultSubtotal="0">
      <items count="35">
        <item m="1" x="5"/>
        <item m="1" x="27"/>
        <item m="1" x="28"/>
        <item m="1" x="24"/>
        <item m="1" x="20"/>
        <item m="1" x="34"/>
        <item m="1" x="14"/>
        <item m="1" x="17"/>
        <item m="1" x="32"/>
        <item x="1"/>
        <item m="1" x="26"/>
        <item m="1" x="11"/>
        <item m="1" x="16"/>
        <item m="1" x="31"/>
        <item m="1" x="13"/>
        <item m="1" x="4"/>
        <item m="1" x="10"/>
        <item m="1" x="19"/>
        <item m="1" x="3"/>
        <item m="1" x="15"/>
        <item m="1" x="8"/>
        <item m="1" x="21"/>
        <item m="1" x="18"/>
        <item x="0"/>
        <item m="1" x="29"/>
        <item m="1" x="23"/>
        <item m="1" x="12"/>
        <item m="1" x="7"/>
        <item m="1" x="30"/>
        <item m="1" x="22"/>
        <item m="1" x="25"/>
        <item m="1" x="6"/>
        <item m="1" x="9"/>
        <item x="2"/>
        <item m="1" x="33"/>
      </items>
    </pivotField>
    <pivotField dataField="1" showAll="0"/>
    <pivotField showAll="0"/>
    <pivotField axis="axisRow" outline="0" showAll="0">
      <items count="5">
        <item x="1"/>
        <item x="0"/>
        <item x="2"/>
        <item x="3"/>
        <item t="default"/>
      </items>
    </pivotField>
  </pivotFields>
  <rowFields count="5">
    <field x="9"/>
    <field x="17"/>
    <field x="10"/>
    <field x="0"/>
    <field x="14"/>
  </rowFields>
  <rowItems count="9">
    <i>
      <x v="13"/>
      <x/>
      <x v="24"/>
      <x v="2"/>
      <x v="23"/>
    </i>
    <i t="default" r="1">
      <x/>
    </i>
    <i r="1">
      <x v="1"/>
      <x v="24"/>
      <x v="7"/>
      <x v="23"/>
    </i>
    <i t="default" r="1">
      <x v="1"/>
    </i>
    <i r="1">
      <x v="2"/>
      <x v="24"/>
      <x v="42"/>
      <x v="9"/>
    </i>
    <i r="3">
      <x v="46"/>
      <x v="9"/>
    </i>
    <i t="default" r="1">
      <x v="2"/>
    </i>
    <i t="default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ime Actual" fld="8" baseField="14" baseItem="17" numFmtId="166"/>
    <dataField name="Soma de Total Cost" fld="15" baseField="0" baseItem="0" numFmtId="165"/>
  </dataFields>
  <formats count="7">
    <format dxfId="7">
      <pivotArea dataOnly="0" outline="0" fieldPosition="0">
        <references count="1">
          <reference field="9" count="0" defaultSubtotal="1"/>
        </references>
      </pivotArea>
    </format>
    <format dxfId="8">
      <pivotArea dataOnly="0" outline="0" fieldPosition="0">
        <references count="1">
          <reference field="17" count="0" defaultSubtotal="1"/>
        </references>
      </pivotArea>
    </format>
    <format dxfId="9">
      <pivotArea outline="0" collapsedLevelsAreSubtotals="1" fieldPosition="0"/>
    </format>
    <format dxfId="10">
      <pivotArea dataOnly="0" labelOnly="1" outline="0" axis="axisValues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EFF3DB4-8B15-4831-BD00-22FD7DFF12B2}" autoFormatId="16" applyNumberFormats="0" applyBorderFormats="0" applyFontFormats="0" applyPatternFormats="0" applyAlignmentFormats="0" applyWidthHeightFormats="0">
  <queryTableRefresh nextId="27">
    <queryTableFields count="18">
      <queryTableField id="1" name="FunnelID" tableColumnId="1"/>
      <queryTableField id="2" name="Work Date" tableColumnId="2"/>
      <queryTableField id="3" name="Date TimeSheet" tableColumnId="3"/>
      <queryTableField id="4" name="CCID" tableColumnId="4"/>
      <queryTableField id="5" name="Year" tableColumnId="5"/>
      <queryTableField id="6" name="Month" tableColumnId="6"/>
      <queryTableField id="7" name="Day" tableColumnId="7"/>
      <queryTableField id="8" name="Week" tableColumnId="8"/>
      <queryTableField id="9" name="Time Actual" tableColumnId="9"/>
      <queryTableField id="10" name="Company" tableColumnId="10"/>
      <queryTableField id="11" name="Resource Name" tableColumnId="11"/>
      <queryTableField id="12" name="Role" tableColumnId="12"/>
      <queryTableField id="13" name="Comments" tableColumnId="13"/>
      <queryTableField id="14" name="CostRate" tableColumnId="14"/>
      <queryTableField id="24" dataBound="0" tableColumnId="24"/>
      <queryTableField id="23" dataBound="0" tableColumnId="23"/>
      <queryTableField id="16" name="Customer Name" tableColumnId="16"/>
      <queryTableField id="17" name="Invoiced Date" tableColumnId="17"/>
    </queryTableFields>
    <queryTableDeletedFields count="2">
      <deletedField name="Invoice Number"/>
      <deletedField name="BillingR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D3CFE-F555-402F-96B1-B0A10868800F}" name="ApprovedTimeReport_001_202416" displayName="ApprovedTimeReport_001_202416" ref="A1:R40" tableType="queryTable" totalsRowShown="0">
  <autoFilter ref="A1:R40" xr:uid="{A58D3CFE-F555-402F-96B1-B0A10868800F}"/>
  <sortState xmlns:xlrd2="http://schemas.microsoft.com/office/spreadsheetml/2017/richdata2" ref="A2:R40">
    <sortCondition ref="Q2:Q40"/>
    <sortCondition ref="A2:A40"/>
  </sortState>
  <tableColumns count="18">
    <tableColumn id="1" xr3:uid="{D870CB2F-8CE6-428B-8F7C-D50422C9EEC1}" uniqueName="1" name="FunnelID" queryTableFieldId="1" dataDxfId="44" totalsRowDxfId="43"/>
    <tableColumn id="2" xr3:uid="{2CDED340-53B1-4DF3-B346-FD36E4DB355A}" uniqueName="2" name="Work Date" queryTableFieldId="2" dataDxfId="42" totalsRowDxfId="41"/>
    <tableColumn id="3" xr3:uid="{D0C2FC57-CEE9-42E3-A01A-2A8848FE1F9E}" uniqueName="3" name="Date TimeSheet" queryTableFieldId="3" dataDxfId="40" totalsRowDxfId="39"/>
    <tableColumn id="4" xr3:uid="{453E3A10-FF87-4E6E-BE89-BEC2A5E56CCB}" uniqueName="4" name="CCID" queryTableFieldId="4" dataDxfId="38" totalsRowDxfId="37"/>
    <tableColumn id="5" xr3:uid="{937541AC-0FEC-4240-A3B7-7DC193D4BD75}" uniqueName="5" name="Year" queryTableFieldId="5"/>
    <tableColumn id="6" xr3:uid="{2D8C7B09-8B0F-413F-AE7A-0DCEB84000AD}" uniqueName="6" name="Month" queryTableFieldId="6"/>
    <tableColumn id="7" xr3:uid="{477E7F7B-29C6-4073-B07B-345120ADB648}" uniqueName="7" name="Day" queryTableFieldId="7"/>
    <tableColumn id="8" xr3:uid="{888A2B9A-765A-4E9D-8AE8-979F67C29928}" uniqueName="8" name="Week" queryTableFieldId="8"/>
    <tableColumn id="9" xr3:uid="{1A180D0F-1D46-4590-B71B-FE2E5DD2A594}" uniqueName="9" name="Time Actual" queryTableFieldId="9" totalsRowDxfId="36" dataCellStyle="Vírgula"/>
    <tableColumn id="10" xr3:uid="{C7969751-52B3-419F-B24A-7DE8B14F8DA1}" uniqueName="10" name="Company" queryTableFieldId="10" dataDxfId="35" totalsRowDxfId="34"/>
    <tableColumn id="11" xr3:uid="{F379A5AE-E035-47CB-978B-530D7BA7C64A}" uniqueName="11" name="Resource Name" queryTableFieldId="11" dataDxfId="33" totalsRowDxfId="32"/>
    <tableColumn id="12" xr3:uid="{93256646-3CE9-4848-BD0C-AB25FEB999EE}" uniqueName="12" name="Role" queryTableFieldId="12" dataDxfId="31" totalsRowDxfId="30"/>
    <tableColumn id="13" xr3:uid="{1F9960C6-6E9D-45EC-A344-CC83E6278299}" uniqueName="13" name="Comments" queryTableFieldId="13" dataDxfId="29" totalsRowDxfId="28"/>
    <tableColumn id="14" xr3:uid="{18E73F76-515D-440C-B8CE-466CB8D47028}" uniqueName="14" name="CostRate" queryTableFieldId="14" totalsRowDxfId="27" dataCellStyle="Vírgula"/>
    <tableColumn id="24" xr3:uid="{4B01D35A-0E24-4556-9B80-E14DCED671A1}" uniqueName="24" name="CostRate w/ Taxes" queryTableFieldId="24" totalsRowDxfId="26" dataCellStyle="Vírgula">
      <calculatedColumnFormula>ApprovedTimeReport_001_202416[[#This Row],[CostRate]]/0.9075</calculatedColumnFormula>
    </tableColumn>
    <tableColumn id="23" xr3:uid="{2609F7FD-8C95-4FBF-AB5D-73EF6DBB028F}" uniqueName="23" name="Total Cost" queryTableFieldId="23" totalsRowDxfId="25" dataCellStyle="Vírgula">
      <calculatedColumnFormula>ApprovedTimeReport_001_202416[[#This Row],[CostRate w/ Taxes]]*ApprovedTimeReport_001_202416[[#This Row],[Time Actual]]</calculatedColumnFormula>
    </tableColumn>
    <tableColumn id="16" xr3:uid="{7FDF2FCE-2647-467C-90EA-D85D93AD194D}" uniqueName="16" name="Customer Name" queryTableFieldId="16" dataDxfId="24" totalsRowDxfId="23"/>
    <tableColumn id="17" xr3:uid="{91D8246D-4B52-4EB5-8F4E-97AE90F21904}" uniqueName="17" name="Project Type" queryTableFieldId="17" dataDxfId="22" totalsRow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F921-8B82-4566-B622-A84FAED31CD3}">
  <dimension ref="A3:H639"/>
  <sheetViews>
    <sheetView tabSelected="1" workbookViewId="0">
      <selection activeCell="H11" sqref="H11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7.28515625" bestFit="1" customWidth="1"/>
    <col min="4" max="4" width="25.42578125" bestFit="1" customWidth="1"/>
    <col min="5" max="6" width="19.7109375" style="3" bestFit="1" customWidth="1"/>
    <col min="7" max="7" width="19.42578125" style="10" bestFit="1" customWidth="1"/>
  </cols>
  <sheetData>
    <row r="3" spans="1:8" x14ac:dyDescent="0.25">
      <c r="A3" s="7" t="s">
        <v>229</v>
      </c>
      <c r="B3" s="7" t="s">
        <v>107</v>
      </c>
      <c r="C3" s="7" t="s">
        <v>10</v>
      </c>
      <c r="D3" s="7" t="s">
        <v>0</v>
      </c>
      <c r="E3" s="7" t="s">
        <v>105</v>
      </c>
      <c r="F3" t="s">
        <v>231</v>
      </c>
      <c r="G3" s="11" t="s">
        <v>232</v>
      </c>
    </row>
    <row r="4" spans="1:8" x14ac:dyDescent="0.25">
      <c r="A4" t="s">
        <v>25</v>
      </c>
      <c r="B4" t="s">
        <v>226</v>
      </c>
      <c r="C4" t="s">
        <v>26</v>
      </c>
      <c r="D4" t="s">
        <v>24</v>
      </c>
      <c r="E4">
        <v>173.00275482093664</v>
      </c>
      <c r="F4" s="14">
        <v>1</v>
      </c>
      <c r="G4" s="11">
        <v>173.00275482093664</v>
      </c>
    </row>
    <row r="5" spans="1:8" x14ac:dyDescent="0.25">
      <c r="B5" s="9" t="s">
        <v>235</v>
      </c>
      <c r="C5" s="9"/>
      <c r="D5" s="9"/>
      <c r="E5" s="9"/>
      <c r="F5" s="16">
        <v>1</v>
      </c>
      <c r="G5" s="13">
        <v>173.00275482093664</v>
      </c>
      <c r="H5" t="s">
        <v>237</v>
      </c>
    </row>
    <row r="6" spans="1:8" x14ac:dyDescent="0.25">
      <c r="B6" t="s">
        <v>225</v>
      </c>
      <c r="C6" t="s">
        <v>26</v>
      </c>
      <c r="D6" t="s">
        <v>37</v>
      </c>
      <c r="E6">
        <v>173.00275482093664</v>
      </c>
      <c r="F6" s="14">
        <v>7</v>
      </c>
      <c r="G6" s="11">
        <v>1211.0192837465565</v>
      </c>
    </row>
    <row r="7" spans="1:8" x14ac:dyDescent="0.25">
      <c r="B7" s="9" t="s">
        <v>234</v>
      </c>
      <c r="C7" s="9"/>
      <c r="D7" s="9"/>
      <c r="E7" s="9"/>
      <c r="F7" s="16">
        <v>7</v>
      </c>
      <c r="G7" s="13">
        <v>1211.0192837465565</v>
      </c>
      <c r="H7" t="s">
        <v>238</v>
      </c>
    </row>
    <row r="8" spans="1:8" x14ac:dyDescent="0.25">
      <c r="B8" t="s">
        <v>228</v>
      </c>
      <c r="C8" t="s">
        <v>26</v>
      </c>
      <c r="D8" t="s">
        <v>21</v>
      </c>
      <c r="E8">
        <v>95.239669421487619</v>
      </c>
      <c r="F8" s="14">
        <v>143</v>
      </c>
      <c r="G8" s="11">
        <v>13619.27272727273</v>
      </c>
    </row>
    <row r="9" spans="1:8" x14ac:dyDescent="0.25">
      <c r="D9" t="s">
        <v>56</v>
      </c>
      <c r="E9">
        <v>95.239669421487619</v>
      </c>
      <c r="F9" s="14">
        <v>16</v>
      </c>
      <c r="G9" s="11">
        <v>1523.8347107438019</v>
      </c>
    </row>
    <row r="10" spans="1:8" x14ac:dyDescent="0.25">
      <c r="B10" s="9" t="s">
        <v>236</v>
      </c>
      <c r="C10" s="9"/>
      <c r="D10" s="9"/>
      <c r="E10" s="9"/>
      <c r="F10" s="16">
        <v>159</v>
      </c>
      <c r="G10" s="13">
        <v>15143.107438016532</v>
      </c>
      <c r="H10" t="s">
        <v>239</v>
      </c>
    </row>
    <row r="11" spans="1:8" x14ac:dyDescent="0.25">
      <c r="A11" s="8" t="s">
        <v>233</v>
      </c>
      <c r="B11" s="8"/>
      <c r="C11" s="8"/>
      <c r="D11" s="8"/>
      <c r="E11" s="8"/>
      <c r="F11" s="15">
        <v>167</v>
      </c>
      <c r="G11" s="12">
        <v>16527.129476584025</v>
      </c>
    </row>
    <row r="12" spans="1:8" x14ac:dyDescent="0.25">
      <c r="A12" t="s">
        <v>230</v>
      </c>
      <c r="E12"/>
      <c r="F12" s="14">
        <v>167</v>
      </c>
      <c r="G12" s="11">
        <v>16527.129476584025</v>
      </c>
    </row>
    <row r="13" spans="1:8" x14ac:dyDescent="0.25">
      <c r="E13"/>
      <c r="F13"/>
      <c r="G13"/>
    </row>
    <row r="14" spans="1:8" x14ac:dyDescent="0.25">
      <c r="E14"/>
      <c r="F14"/>
      <c r="G14"/>
    </row>
    <row r="15" spans="1:8" x14ac:dyDescent="0.25">
      <c r="E15"/>
      <c r="F15"/>
      <c r="G15"/>
    </row>
    <row r="16" spans="1:8" x14ac:dyDescent="0.25">
      <c r="E16"/>
      <c r="F16"/>
      <c r="G16"/>
    </row>
    <row r="17" spans="5:7" x14ac:dyDescent="0.25">
      <c r="E17"/>
      <c r="F17"/>
      <c r="G17"/>
    </row>
    <row r="18" spans="5:7" x14ac:dyDescent="0.25">
      <c r="E18"/>
      <c r="F18"/>
      <c r="G18"/>
    </row>
    <row r="19" spans="5:7" x14ac:dyDescent="0.25">
      <c r="E19"/>
      <c r="F19"/>
      <c r="G19"/>
    </row>
    <row r="20" spans="5:7" x14ac:dyDescent="0.25">
      <c r="E20"/>
      <c r="F20"/>
      <c r="G20"/>
    </row>
    <row r="21" spans="5:7" x14ac:dyDescent="0.25">
      <c r="E21"/>
      <c r="F21"/>
      <c r="G21"/>
    </row>
    <row r="22" spans="5:7" x14ac:dyDescent="0.25">
      <c r="E22"/>
      <c r="F22"/>
      <c r="G22"/>
    </row>
    <row r="23" spans="5:7" x14ac:dyDescent="0.25">
      <c r="E23"/>
      <c r="F23"/>
      <c r="G23"/>
    </row>
    <row r="24" spans="5:7" x14ac:dyDescent="0.25">
      <c r="E24"/>
      <c r="F24"/>
      <c r="G24"/>
    </row>
    <row r="25" spans="5:7" x14ac:dyDescent="0.25">
      <c r="E25"/>
      <c r="F25"/>
      <c r="G25"/>
    </row>
    <row r="26" spans="5:7" x14ac:dyDescent="0.25">
      <c r="E26"/>
      <c r="F26"/>
      <c r="G26"/>
    </row>
    <row r="27" spans="5:7" x14ac:dyDescent="0.25">
      <c r="E27"/>
      <c r="F27"/>
      <c r="G27"/>
    </row>
    <row r="28" spans="5:7" x14ac:dyDescent="0.25">
      <c r="E28"/>
      <c r="F28"/>
      <c r="G28"/>
    </row>
    <row r="29" spans="5:7" x14ac:dyDescent="0.25">
      <c r="E29"/>
      <c r="F29"/>
      <c r="G29"/>
    </row>
    <row r="30" spans="5:7" x14ac:dyDescent="0.25">
      <c r="E30"/>
      <c r="F30"/>
      <c r="G30"/>
    </row>
    <row r="31" spans="5:7" x14ac:dyDescent="0.25">
      <c r="E31"/>
      <c r="F31"/>
      <c r="G31"/>
    </row>
    <row r="32" spans="5:7" x14ac:dyDescent="0.25">
      <c r="E32"/>
      <c r="F32"/>
      <c r="G32"/>
    </row>
    <row r="33" spans="5:7" x14ac:dyDescent="0.25">
      <c r="E33"/>
      <c r="F33"/>
      <c r="G33"/>
    </row>
    <row r="34" spans="5:7" x14ac:dyDescent="0.25">
      <c r="E34"/>
      <c r="F34"/>
      <c r="G34"/>
    </row>
    <row r="35" spans="5:7" x14ac:dyDescent="0.25">
      <c r="E35"/>
      <c r="F35"/>
      <c r="G35"/>
    </row>
    <row r="36" spans="5:7" x14ac:dyDescent="0.25">
      <c r="E36"/>
      <c r="F36"/>
      <c r="G36"/>
    </row>
    <row r="37" spans="5:7" x14ac:dyDescent="0.25">
      <c r="E37"/>
      <c r="F37"/>
      <c r="G37"/>
    </row>
    <row r="38" spans="5:7" x14ac:dyDescent="0.25">
      <c r="E38"/>
      <c r="F38"/>
      <c r="G38"/>
    </row>
    <row r="39" spans="5:7" x14ac:dyDescent="0.25">
      <c r="E39"/>
      <c r="F39"/>
      <c r="G39"/>
    </row>
    <row r="40" spans="5:7" x14ac:dyDescent="0.25">
      <c r="E40"/>
      <c r="F40"/>
      <c r="G40"/>
    </row>
    <row r="41" spans="5:7" x14ac:dyDescent="0.25">
      <c r="E41"/>
      <c r="F41"/>
      <c r="G41"/>
    </row>
    <row r="42" spans="5:7" x14ac:dyDescent="0.25">
      <c r="E42"/>
      <c r="F42"/>
      <c r="G42"/>
    </row>
    <row r="43" spans="5:7" x14ac:dyDescent="0.25">
      <c r="E43"/>
      <c r="F43"/>
      <c r="G43"/>
    </row>
    <row r="44" spans="5:7" x14ac:dyDescent="0.25">
      <c r="E44"/>
      <c r="F44"/>
      <c r="G44"/>
    </row>
    <row r="45" spans="5:7" x14ac:dyDescent="0.25">
      <c r="E45"/>
      <c r="F45"/>
      <c r="G45"/>
    </row>
    <row r="46" spans="5:7" x14ac:dyDescent="0.25">
      <c r="E46"/>
      <c r="F46"/>
      <c r="G46"/>
    </row>
    <row r="47" spans="5:7" x14ac:dyDescent="0.25">
      <c r="E47"/>
      <c r="F47"/>
      <c r="G47"/>
    </row>
    <row r="48" spans="5:7" x14ac:dyDescent="0.25">
      <c r="E48"/>
      <c r="F48"/>
      <c r="G48"/>
    </row>
    <row r="49" spans="5:7" x14ac:dyDescent="0.25">
      <c r="E49"/>
      <c r="F49"/>
      <c r="G49"/>
    </row>
    <row r="50" spans="5:7" x14ac:dyDescent="0.25">
      <c r="E50"/>
      <c r="F50"/>
      <c r="G50"/>
    </row>
    <row r="51" spans="5:7" x14ac:dyDescent="0.25">
      <c r="E51"/>
      <c r="F51"/>
      <c r="G51"/>
    </row>
    <row r="52" spans="5:7" x14ac:dyDescent="0.25">
      <c r="E52"/>
      <c r="F52"/>
      <c r="G52"/>
    </row>
    <row r="53" spans="5:7" x14ac:dyDescent="0.25">
      <c r="E53"/>
      <c r="F53"/>
      <c r="G53"/>
    </row>
    <row r="54" spans="5:7" x14ac:dyDescent="0.25">
      <c r="E54"/>
      <c r="F54"/>
      <c r="G54"/>
    </row>
    <row r="55" spans="5:7" x14ac:dyDescent="0.25">
      <c r="E55"/>
      <c r="F55"/>
      <c r="G55"/>
    </row>
    <row r="56" spans="5:7" x14ac:dyDescent="0.25">
      <c r="E56"/>
      <c r="F56"/>
      <c r="G56"/>
    </row>
    <row r="57" spans="5:7" x14ac:dyDescent="0.25">
      <c r="E57"/>
      <c r="F57"/>
      <c r="G57"/>
    </row>
    <row r="58" spans="5:7" x14ac:dyDescent="0.25">
      <c r="E58"/>
      <c r="F58"/>
      <c r="G58"/>
    </row>
    <row r="59" spans="5:7" x14ac:dyDescent="0.25">
      <c r="E59"/>
      <c r="F59"/>
      <c r="G59"/>
    </row>
    <row r="60" spans="5:7" x14ac:dyDescent="0.25">
      <c r="E60"/>
      <c r="F60"/>
      <c r="G60"/>
    </row>
    <row r="61" spans="5:7" x14ac:dyDescent="0.25">
      <c r="E61"/>
      <c r="F61"/>
      <c r="G61"/>
    </row>
    <row r="62" spans="5:7" x14ac:dyDescent="0.25">
      <c r="E62"/>
      <c r="F62"/>
      <c r="G62"/>
    </row>
    <row r="63" spans="5:7" x14ac:dyDescent="0.25">
      <c r="E63"/>
      <c r="F63"/>
      <c r="G63"/>
    </row>
    <row r="64" spans="5:7" x14ac:dyDescent="0.25">
      <c r="E64"/>
      <c r="F64"/>
      <c r="G64"/>
    </row>
    <row r="65" spans="5:7" x14ac:dyDescent="0.25">
      <c r="E65"/>
      <c r="F65"/>
      <c r="G65"/>
    </row>
    <row r="66" spans="5:7" x14ac:dyDescent="0.25">
      <c r="E66"/>
      <c r="F66"/>
      <c r="G66"/>
    </row>
    <row r="67" spans="5:7" x14ac:dyDescent="0.25">
      <c r="E67"/>
      <c r="F67"/>
      <c r="G67"/>
    </row>
    <row r="68" spans="5:7" x14ac:dyDescent="0.25">
      <c r="E68"/>
      <c r="F68"/>
      <c r="G68"/>
    </row>
    <row r="69" spans="5:7" x14ac:dyDescent="0.25">
      <c r="E69"/>
      <c r="F69"/>
      <c r="G69"/>
    </row>
    <row r="70" spans="5:7" x14ac:dyDescent="0.25">
      <c r="E70"/>
      <c r="F70"/>
      <c r="G70"/>
    </row>
    <row r="71" spans="5:7" x14ac:dyDescent="0.25">
      <c r="E71"/>
      <c r="F71"/>
      <c r="G71"/>
    </row>
    <row r="72" spans="5:7" x14ac:dyDescent="0.25">
      <c r="E72"/>
      <c r="F72"/>
      <c r="G72"/>
    </row>
    <row r="73" spans="5:7" x14ac:dyDescent="0.25">
      <c r="E73"/>
      <c r="F73"/>
      <c r="G73"/>
    </row>
    <row r="74" spans="5:7" x14ac:dyDescent="0.25">
      <c r="E74"/>
      <c r="F74"/>
      <c r="G74"/>
    </row>
    <row r="75" spans="5:7" x14ac:dyDescent="0.25">
      <c r="E75"/>
      <c r="F75"/>
      <c r="G75"/>
    </row>
    <row r="76" spans="5:7" x14ac:dyDescent="0.25">
      <c r="E76"/>
      <c r="F76"/>
      <c r="G76"/>
    </row>
    <row r="77" spans="5:7" x14ac:dyDescent="0.25">
      <c r="E77"/>
      <c r="F77"/>
      <c r="G77"/>
    </row>
    <row r="78" spans="5:7" x14ac:dyDescent="0.25">
      <c r="E78"/>
      <c r="F78"/>
      <c r="G78"/>
    </row>
    <row r="79" spans="5:7" x14ac:dyDescent="0.25">
      <c r="E79"/>
      <c r="F79"/>
      <c r="G79"/>
    </row>
    <row r="80" spans="5:7" x14ac:dyDescent="0.25">
      <c r="E80"/>
      <c r="F80"/>
      <c r="G80"/>
    </row>
    <row r="81" spans="5:7" x14ac:dyDescent="0.25">
      <c r="E81"/>
      <c r="F81"/>
      <c r="G81"/>
    </row>
    <row r="82" spans="5:7" x14ac:dyDescent="0.25">
      <c r="E82"/>
      <c r="F82"/>
      <c r="G82"/>
    </row>
    <row r="83" spans="5:7" x14ac:dyDescent="0.25">
      <c r="E83"/>
      <c r="F83"/>
      <c r="G83"/>
    </row>
    <row r="84" spans="5:7" x14ac:dyDescent="0.25">
      <c r="E84"/>
      <c r="F84"/>
      <c r="G84"/>
    </row>
    <row r="85" spans="5:7" x14ac:dyDescent="0.25">
      <c r="E85"/>
      <c r="F85"/>
      <c r="G85"/>
    </row>
    <row r="86" spans="5:7" x14ac:dyDescent="0.25">
      <c r="E86"/>
      <c r="F86"/>
      <c r="G86"/>
    </row>
    <row r="87" spans="5:7" x14ac:dyDescent="0.25">
      <c r="E87"/>
      <c r="F87"/>
      <c r="G87"/>
    </row>
    <row r="88" spans="5:7" x14ac:dyDescent="0.25">
      <c r="E88"/>
      <c r="F88"/>
      <c r="G88"/>
    </row>
    <row r="89" spans="5:7" x14ac:dyDescent="0.25">
      <c r="E89"/>
      <c r="F89"/>
      <c r="G89"/>
    </row>
    <row r="90" spans="5:7" x14ac:dyDescent="0.25">
      <c r="E90"/>
      <c r="F90"/>
      <c r="G90"/>
    </row>
    <row r="91" spans="5:7" x14ac:dyDescent="0.25">
      <c r="E91"/>
      <c r="F91"/>
      <c r="G91"/>
    </row>
    <row r="92" spans="5:7" x14ac:dyDescent="0.25">
      <c r="E92"/>
      <c r="F92"/>
      <c r="G92"/>
    </row>
    <row r="93" spans="5:7" x14ac:dyDescent="0.25">
      <c r="E93"/>
      <c r="F93"/>
      <c r="G93"/>
    </row>
    <row r="94" spans="5:7" x14ac:dyDescent="0.25">
      <c r="E94"/>
      <c r="F94"/>
      <c r="G94"/>
    </row>
    <row r="95" spans="5:7" x14ac:dyDescent="0.25">
      <c r="E95"/>
      <c r="F95"/>
      <c r="G95"/>
    </row>
    <row r="96" spans="5:7" x14ac:dyDescent="0.25">
      <c r="E96"/>
      <c r="F96"/>
      <c r="G96"/>
    </row>
    <row r="97" spans="5:7" x14ac:dyDescent="0.25">
      <c r="E97"/>
      <c r="F97"/>
      <c r="G97"/>
    </row>
    <row r="98" spans="5:7" x14ac:dyDescent="0.25">
      <c r="E98"/>
      <c r="F98"/>
      <c r="G98"/>
    </row>
    <row r="99" spans="5:7" x14ac:dyDescent="0.25">
      <c r="E99"/>
      <c r="F99"/>
      <c r="G99"/>
    </row>
    <row r="100" spans="5:7" x14ac:dyDescent="0.25">
      <c r="E100"/>
      <c r="F100"/>
      <c r="G100"/>
    </row>
    <row r="101" spans="5:7" x14ac:dyDescent="0.25">
      <c r="E101"/>
      <c r="F101"/>
      <c r="G101"/>
    </row>
    <row r="102" spans="5:7" x14ac:dyDescent="0.25">
      <c r="E102"/>
      <c r="F102"/>
      <c r="G102"/>
    </row>
    <row r="103" spans="5:7" x14ac:dyDescent="0.25">
      <c r="E103"/>
      <c r="F103"/>
      <c r="G103"/>
    </row>
    <row r="104" spans="5:7" x14ac:dyDescent="0.25">
      <c r="E104"/>
      <c r="F104"/>
      <c r="G104"/>
    </row>
    <row r="105" spans="5:7" x14ac:dyDescent="0.25">
      <c r="E105"/>
      <c r="F105"/>
      <c r="G105"/>
    </row>
    <row r="106" spans="5:7" x14ac:dyDescent="0.25">
      <c r="E106"/>
      <c r="F106"/>
      <c r="G106"/>
    </row>
    <row r="107" spans="5:7" x14ac:dyDescent="0.25">
      <c r="E107"/>
      <c r="F107"/>
      <c r="G107"/>
    </row>
    <row r="108" spans="5:7" x14ac:dyDescent="0.25">
      <c r="E108"/>
      <c r="F108"/>
      <c r="G108"/>
    </row>
    <row r="109" spans="5:7" x14ac:dyDescent="0.25">
      <c r="E109"/>
      <c r="F109"/>
      <c r="G109"/>
    </row>
    <row r="110" spans="5:7" x14ac:dyDescent="0.25">
      <c r="E110"/>
      <c r="F110"/>
      <c r="G110"/>
    </row>
    <row r="111" spans="5:7" x14ac:dyDescent="0.25">
      <c r="E111"/>
      <c r="F111"/>
      <c r="G111"/>
    </row>
    <row r="112" spans="5:7" x14ac:dyDescent="0.25">
      <c r="E112"/>
      <c r="F112"/>
      <c r="G112"/>
    </row>
    <row r="113" spans="5:7" x14ac:dyDescent="0.25">
      <c r="E113"/>
      <c r="F113"/>
      <c r="G113"/>
    </row>
    <row r="114" spans="5:7" x14ac:dyDescent="0.25">
      <c r="E114"/>
      <c r="F114"/>
      <c r="G114"/>
    </row>
    <row r="115" spans="5:7" x14ac:dyDescent="0.25">
      <c r="E115"/>
      <c r="F115"/>
      <c r="G115"/>
    </row>
    <row r="116" spans="5:7" x14ac:dyDescent="0.25">
      <c r="E116"/>
      <c r="F116"/>
      <c r="G116"/>
    </row>
    <row r="117" spans="5:7" x14ac:dyDescent="0.25">
      <c r="E117"/>
      <c r="F117"/>
      <c r="G117"/>
    </row>
    <row r="118" spans="5:7" x14ac:dyDescent="0.25">
      <c r="E118"/>
      <c r="F118"/>
      <c r="G118"/>
    </row>
    <row r="119" spans="5:7" x14ac:dyDescent="0.25">
      <c r="E119"/>
      <c r="F119"/>
      <c r="G119"/>
    </row>
    <row r="120" spans="5:7" x14ac:dyDescent="0.25">
      <c r="E120"/>
      <c r="F120"/>
      <c r="G120"/>
    </row>
    <row r="121" spans="5:7" x14ac:dyDescent="0.25">
      <c r="E121"/>
      <c r="F121"/>
      <c r="G121"/>
    </row>
    <row r="122" spans="5:7" x14ac:dyDescent="0.25">
      <c r="E122"/>
      <c r="F122"/>
      <c r="G122"/>
    </row>
    <row r="123" spans="5:7" x14ac:dyDescent="0.25">
      <c r="E123"/>
      <c r="F123"/>
      <c r="G123"/>
    </row>
    <row r="124" spans="5:7" x14ac:dyDescent="0.25">
      <c r="E124"/>
      <c r="F124"/>
      <c r="G124"/>
    </row>
    <row r="125" spans="5:7" x14ac:dyDescent="0.25">
      <c r="E125"/>
      <c r="F125"/>
      <c r="G125"/>
    </row>
    <row r="126" spans="5:7" x14ac:dyDescent="0.25">
      <c r="E126"/>
      <c r="F126"/>
      <c r="G126"/>
    </row>
    <row r="127" spans="5:7" x14ac:dyDescent="0.25">
      <c r="E127"/>
      <c r="F127"/>
      <c r="G127"/>
    </row>
    <row r="128" spans="5:7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  <row r="136" spans="5:7" x14ac:dyDescent="0.25">
      <c r="E136"/>
      <c r="F136"/>
      <c r="G136"/>
    </row>
    <row r="137" spans="5:7" x14ac:dyDescent="0.25">
      <c r="E137"/>
      <c r="F137"/>
      <c r="G137"/>
    </row>
    <row r="138" spans="5:7" x14ac:dyDescent="0.25">
      <c r="E138"/>
      <c r="F138"/>
      <c r="G138"/>
    </row>
    <row r="139" spans="5:7" x14ac:dyDescent="0.25">
      <c r="E139"/>
      <c r="F139"/>
      <c r="G139"/>
    </row>
    <row r="140" spans="5:7" x14ac:dyDescent="0.25">
      <c r="E140"/>
      <c r="F140"/>
      <c r="G140"/>
    </row>
    <row r="141" spans="5:7" x14ac:dyDescent="0.25">
      <c r="E141"/>
      <c r="F141"/>
      <c r="G141"/>
    </row>
    <row r="142" spans="5:7" x14ac:dyDescent="0.25">
      <c r="E142"/>
      <c r="F142"/>
      <c r="G142"/>
    </row>
    <row r="143" spans="5:7" x14ac:dyDescent="0.25">
      <c r="E143"/>
      <c r="F143"/>
      <c r="G143"/>
    </row>
    <row r="144" spans="5:7" x14ac:dyDescent="0.25">
      <c r="E144"/>
      <c r="F144"/>
      <c r="G144"/>
    </row>
    <row r="145" spans="5:7" x14ac:dyDescent="0.25">
      <c r="E145"/>
      <c r="F145"/>
      <c r="G145"/>
    </row>
    <row r="146" spans="5:7" x14ac:dyDescent="0.25">
      <c r="E146"/>
      <c r="F146"/>
      <c r="G146"/>
    </row>
    <row r="147" spans="5:7" x14ac:dyDescent="0.25">
      <c r="E147"/>
      <c r="F147"/>
      <c r="G147"/>
    </row>
    <row r="148" spans="5:7" x14ac:dyDescent="0.25">
      <c r="E148"/>
      <c r="F148"/>
      <c r="G148"/>
    </row>
    <row r="149" spans="5:7" x14ac:dyDescent="0.25">
      <c r="E149"/>
      <c r="F149"/>
      <c r="G149"/>
    </row>
    <row r="150" spans="5:7" x14ac:dyDescent="0.25">
      <c r="E150"/>
      <c r="F150"/>
      <c r="G150"/>
    </row>
    <row r="151" spans="5:7" x14ac:dyDescent="0.25">
      <c r="E151"/>
      <c r="F151"/>
      <c r="G151"/>
    </row>
    <row r="152" spans="5:7" x14ac:dyDescent="0.25">
      <c r="E152"/>
      <c r="F152"/>
      <c r="G152"/>
    </row>
    <row r="153" spans="5:7" x14ac:dyDescent="0.25">
      <c r="E153"/>
      <c r="F153"/>
      <c r="G153"/>
    </row>
    <row r="154" spans="5:7" x14ac:dyDescent="0.25">
      <c r="E154"/>
      <c r="F154"/>
      <c r="G154"/>
    </row>
    <row r="155" spans="5:7" x14ac:dyDescent="0.25">
      <c r="E155"/>
      <c r="F155"/>
      <c r="G155"/>
    </row>
    <row r="156" spans="5:7" x14ac:dyDescent="0.25">
      <c r="E156"/>
      <c r="F156"/>
      <c r="G156"/>
    </row>
    <row r="157" spans="5:7" x14ac:dyDescent="0.25">
      <c r="E157"/>
      <c r="F157"/>
      <c r="G157"/>
    </row>
    <row r="158" spans="5:7" x14ac:dyDescent="0.25">
      <c r="E158"/>
      <c r="F158"/>
      <c r="G158"/>
    </row>
    <row r="159" spans="5:7" x14ac:dyDescent="0.25">
      <c r="E159"/>
      <c r="F159"/>
      <c r="G159"/>
    </row>
    <row r="160" spans="5:7" x14ac:dyDescent="0.25">
      <c r="E160"/>
      <c r="F160"/>
      <c r="G160"/>
    </row>
    <row r="161" spans="5:7" x14ac:dyDescent="0.25">
      <c r="E161"/>
      <c r="F161"/>
      <c r="G161"/>
    </row>
    <row r="162" spans="5:7" x14ac:dyDescent="0.25">
      <c r="E162"/>
      <c r="F162"/>
      <c r="G162"/>
    </row>
    <row r="163" spans="5:7" x14ac:dyDescent="0.25">
      <c r="E163"/>
      <c r="F163"/>
      <c r="G163"/>
    </row>
    <row r="164" spans="5:7" x14ac:dyDescent="0.25">
      <c r="E164"/>
      <c r="F164"/>
      <c r="G164"/>
    </row>
    <row r="165" spans="5:7" x14ac:dyDescent="0.25">
      <c r="E165"/>
      <c r="F165"/>
      <c r="G165"/>
    </row>
    <row r="166" spans="5:7" x14ac:dyDescent="0.25">
      <c r="E166"/>
      <c r="F166"/>
      <c r="G166"/>
    </row>
    <row r="167" spans="5:7" x14ac:dyDescent="0.25">
      <c r="E167"/>
      <c r="F167"/>
      <c r="G167"/>
    </row>
    <row r="168" spans="5:7" x14ac:dyDescent="0.25">
      <c r="E168"/>
      <c r="F168"/>
      <c r="G168"/>
    </row>
    <row r="169" spans="5:7" x14ac:dyDescent="0.25">
      <c r="E169"/>
      <c r="F169"/>
      <c r="G169"/>
    </row>
    <row r="170" spans="5:7" x14ac:dyDescent="0.25">
      <c r="E170"/>
      <c r="F170"/>
      <c r="G170"/>
    </row>
    <row r="171" spans="5:7" x14ac:dyDescent="0.25">
      <c r="E171"/>
      <c r="F171"/>
      <c r="G171"/>
    </row>
    <row r="172" spans="5:7" x14ac:dyDescent="0.25">
      <c r="E172"/>
      <c r="F172"/>
      <c r="G172"/>
    </row>
    <row r="173" spans="5:7" x14ac:dyDescent="0.25">
      <c r="E173"/>
      <c r="F173"/>
      <c r="G173"/>
    </row>
    <row r="174" spans="5:7" x14ac:dyDescent="0.25">
      <c r="E174"/>
      <c r="F174"/>
      <c r="G174"/>
    </row>
    <row r="175" spans="5:7" x14ac:dyDescent="0.25">
      <c r="E175"/>
      <c r="F175"/>
      <c r="G175"/>
    </row>
    <row r="176" spans="5:7" x14ac:dyDescent="0.25">
      <c r="E176"/>
      <c r="F176"/>
      <c r="G176"/>
    </row>
    <row r="177" spans="5:7" x14ac:dyDescent="0.25">
      <c r="E177"/>
      <c r="F177"/>
      <c r="G177"/>
    </row>
    <row r="178" spans="5:7" x14ac:dyDescent="0.25">
      <c r="E178"/>
      <c r="F178"/>
      <c r="G178"/>
    </row>
    <row r="179" spans="5:7" x14ac:dyDescent="0.25">
      <c r="E179"/>
      <c r="F179"/>
      <c r="G179"/>
    </row>
    <row r="180" spans="5:7" x14ac:dyDescent="0.25">
      <c r="E180"/>
      <c r="F180"/>
      <c r="G180"/>
    </row>
    <row r="181" spans="5:7" x14ac:dyDescent="0.25">
      <c r="E181"/>
      <c r="F181"/>
      <c r="G181"/>
    </row>
    <row r="182" spans="5:7" x14ac:dyDescent="0.25">
      <c r="E182"/>
      <c r="F182"/>
      <c r="G182"/>
    </row>
    <row r="183" spans="5:7" x14ac:dyDescent="0.25">
      <c r="E183"/>
      <c r="F183"/>
      <c r="G183"/>
    </row>
    <row r="184" spans="5:7" x14ac:dyDescent="0.25">
      <c r="E184"/>
      <c r="F184"/>
      <c r="G184"/>
    </row>
    <row r="185" spans="5:7" x14ac:dyDescent="0.25">
      <c r="E185"/>
      <c r="F185"/>
      <c r="G185"/>
    </row>
    <row r="186" spans="5:7" x14ac:dyDescent="0.25">
      <c r="E186"/>
      <c r="F186"/>
      <c r="G186"/>
    </row>
    <row r="187" spans="5:7" x14ac:dyDescent="0.25">
      <c r="E187"/>
      <c r="F187"/>
      <c r="G187"/>
    </row>
    <row r="188" spans="5:7" x14ac:dyDescent="0.25">
      <c r="E188"/>
      <c r="F188"/>
      <c r="G188"/>
    </row>
    <row r="189" spans="5:7" x14ac:dyDescent="0.25">
      <c r="E189"/>
      <c r="F189"/>
      <c r="G189"/>
    </row>
    <row r="190" spans="5:7" x14ac:dyDescent="0.25">
      <c r="E190"/>
      <c r="F190"/>
      <c r="G190"/>
    </row>
    <row r="191" spans="5:7" x14ac:dyDescent="0.25">
      <c r="E191"/>
      <c r="F191"/>
      <c r="G191"/>
    </row>
    <row r="192" spans="5:7" x14ac:dyDescent="0.25">
      <c r="E192"/>
      <c r="F192"/>
      <c r="G192"/>
    </row>
    <row r="193" spans="5:7" x14ac:dyDescent="0.25">
      <c r="E193"/>
      <c r="F193"/>
      <c r="G193"/>
    </row>
    <row r="194" spans="5:7" x14ac:dyDescent="0.25">
      <c r="E194"/>
      <c r="F194"/>
      <c r="G194"/>
    </row>
    <row r="195" spans="5:7" x14ac:dyDescent="0.25">
      <c r="E195"/>
      <c r="F195"/>
      <c r="G195"/>
    </row>
    <row r="196" spans="5:7" x14ac:dyDescent="0.25">
      <c r="E196"/>
      <c r="F196"/>
      <c r="G196"/>
    </row>
    <row r="197" spans="5:7" x14ac:dyDescent="0.25">
      <c r="E197"/>
      <c r="F197"/>
      <c r="G197"/>
    </row>
    <row r="198" spans="5:7" x14ac:dyDescent="0.25">
      <c r="E198"/>
      <c r="F198"/>
      <c r="G198"/>
    </row>
    <row r="199" spans="5:7" x14ac:dyDescent="0.25">
      <c r="E199"/>
      <c r="F199"/>
      <c r="G199"/>
    </row>
    <row r="200" spans="5:7" x14ac:dyDescent="0.25">
      <c r="E200"/>
      <c r="F200"/>
      <c r="G200"/>
    </row>
    <row r="201" spans="5:7" x14ac:dyDescent="0.25">
      <c r="E201"/>
      <c r="F201"/>
      <c r="G201"/>
    </row>
    <row r="202" spans="5:7" x14ac:dyDescent="0.25">
      <c r="E202"/>
      <c r="F202"/>
      <c r="G202"/>
    </row>
    <row r="203" spans="5:7" x14ac:dyDescent="0.25">
      <c r="E203"/>
      <c r="F203"/>
      <c r="G203"/>
    </row>
    <row r="204" spans="5:7" x14ac:dyDescent="0.25">
      <c r="E204"/>
      <c r="F204"/>
      <c r="G204"/>
    </row>
    <row r="205" spans="5:7" x14ac:dyDescent="0.25">
      <c r="E205"/>
      <c r="F205"/>
      <c r="G205"/>
    </row>
    <row r="206" spans="5:7" x14ac:dyDescent="0.25">
      <c r="E206"/>
      <c r="F206"/>
      <c r="G206"/>
    </row>
    <row r="207" spans="5:7" x14ac:dyDescent="0.25">
      <c r="E207"/>
      <c r="F207"/>
      <c r="G207"/>
    </row>
    <row r="208" spans="5:7" x14ac:dyDescent="0.25">
      <c r="E208"/>
      <c r="F208"/>
      <c r="G208"/>
    </row>
    <row r="209" spans="5:7" x14ac:dyDescent="0.25">
      <c r="E209"/>
      <c r="F209"/>
      <c r="G209"/>
    </row>
    <row r="210" spans="5:7" x14ac:dyDescent="0.25">
      <c r="E210"/>
      <c r="F210"/>
      <c r="G210"/>
    </row>
    <row r="211" spans="5:7" x14ac:dyDescent="0.25">
      <c r="E211"/>
      <c r="F211"/>
      <c r="G211"/>
    </row>
    <row r="212" spans="5:7" x14ac:dyDescent="0.25">
      <c r="E212"/>
      <c r="F212"/>
      <c r="G212"/>
    </row>
    <row r="213" spans="5:7" x14ac:dyDescent="0.25">
      <c r="E213"/>
      <c r="F213"/>
      <c r="G213"/>
    </row>
    <row r="214" spans="5:7" x14ac:dyDescent="0.25">
      <c r="E214"/>
      <c r="F214"/>
      <c r="G214"/>
    </row>
    <row r="215" spans="5:7" x14ac:dyDescent="0.25">
      <c r="E215"/>
      <c r="F215"/>
      <c r="G215"/>
    </row>
    <row r="216" spans="5:7" x14ac:dyDescent="0.25">
      <c r="E216"/>
      <c r="F216"/>
      <c r="G216"/>
    </row>
    <row r="217" spans="5:7" x14ac:dyDescent="0.25">
      <c r="E217"/>
      <c r="F217"/>
      <c r="G217"/>
    </row>
    <row r="218" spans="5:7" x14ac:dyDescent="0.25">
      <c r="E218"/>
      <c r="F218"/>
      <c r="G218"/>
    </row>
    <row r="219" spans="5:7" x14ac:dyDescent="0.25">
      <c r="E219"/>
      <c r="F219"/>
      <c r="G219"/>
    </row>
    <row r="220" spans="5:7" x14ac:dyDescent="0.25">
      <c r="E220"/>
      <c r="F220"/>
      <c r="G220"/>
    </row>
    <row r="221" spans="5:7" x14ac:dyDescent="0.25">
      <c r="E221"/>
      <c r="F221"/>
      <c r="G221"/>
    </row>
    <row r="222" spans="5:7" x14ac:dyDescent="0.25">
      <c r="E222"/>
      <c r="F222"/>
      <c r="G222"/>
    </row>
    <row r="223" spans="5:7" x14ac:dyDescent="0.25">
      <c r="E223"/>
      <c r="F223"/>
      <c r="G223"/>
    </row>
    <row r="224" spans="5:7" x14ac:dyDescent="0.25">
      <c r="E224"/>
      <c r="F224"/>
      <c r="G224"/>
    </row>
    <row r="225" spans="5:7" x14ac:dyDescent="0.25">
      <c r="E225"/>
      <c r="F225"/>
      <c r="G225"/>
    </row>
    <row r="226" spans="5:7" x14ac:dyDescent="0.25">
      <c r="E226"/>
      <c r="F226"/>
      <c r="G226"/>
    </row>
    <row r="227" spans="5:7" x14ac:dyDescent="0.25">
      <c r="F227"/>
      <c r="G227"/>
    </row>
    <row r="228" spans="5:7" x14ac:dyDescent="0.25">
      <c r="F228"/>
      <c r="G228"/>
    </row>
    <row r="229" spans="5:7" x14ac:dyDescent="0.25">
      <c r="F229"/>
      <c r="G229"/>
    </row>
    <row r="230" spans="5:7" x14ac:dyDescent="0.25">
      <c r="F230"/>
      <c r="G230"/>
    </row>
    <row r="231" spans="5:7" x14ac:dyDescent="0.25">
      <c r="F231"/>
      <c r="G231"/>
    </row>
    <row r="232" spans="5:7" x14ac:dyDescent="0.25">
      <c r="F232"/>
      <c r="G232"/>
    </row>
    <row r="233" spans="5:7" x14ac:dyDescent="0.25">
      <c r="F233"/>
      <c r="G233"/>
    </row>
    <row r="234" spans="5:7" x14ac:dyDescent="0.25">
      <c r="F234"/>
      <c r="G234"/>
    </row>
    <row r="235" spans="5:7" x14ac:dyDescent="0.25">
      <c r="F235"/>
      <c r="G235"/>
    </row>
    <row r="236" spans="5:7" x14ac:dyDescent="0.25">
      <c r="F236"/>
      <c r="G236"/>
    </row>
    <row r="237" spans="5:7" x14ac:dyDescent="0.25">
      <c r="F237"/>
      <c r="G237"/>
    </row>
    <row r="238" spans="5:7" x14ac:dyDescent="0.25">
      <c r="F238"/>
      <c r="G238"/>
    </row>
    <row r="239" spans="5:7" x14ac:dyDescent="0.25">
      <c r="F239"/>
      <c r="G239"/>
    </row>
    <row r="240" spans="5:7" x14ac:dyDescent="0.25">
      <c r="F240"/>
      <c r="G240"/>
    </row>
    <row r="241" spans="6:7" x14ac:dyDescent="0.25">
      <c r="F241"/>
      <c r="G241"/>
    </row>
    <row r="242" spans="6:7" x14ac:dyDescent="0.25">
      <c r="F242"/>
      <c r="G242"/>
    </row>
    <row r="243" spans="6:7" x14ac:dyDescent="0.25">
      <c r="F243"/>
      <c r="G243"/>
    </row>
    <row r="244" spans="6:7" x14ac:dyDescent="0.25">
      <c r="F244"/>
      <c r="G244"/>
    </row>
    <row r="245" spans="6:7" x14ac:dyDescent="0.25">
      <c r="F245"/>
      <c r="G245"/>
    </row>
    <row r="246" spans="6:7" x14ac:dyDescent="0.25">
      <c r="F246"/>
      <c r="G246"/>
    </row>
    <row r="247" spans="6:7" x14ac:dyDescent="0.25">
      <c r="F247"/>
      <c r="G247"/>
    </row>
    <row r="248" spans="6:7" x14ac:dyDescent="0.25">
      <c r="F248"/>
      <c r="G248"/>
    </row>
    <row r="249" spans="6:7" x14ac:dyDescent="0.25">
      <c r="F249"/>
      <c r="G249"/>
    </row>
    <row r="250" spans="6:7" x14ac:dyDescent="0.25">
      <c r="F250"/>
      <c r="G250"/>
    </row>
    <row r="251" spans="6:7" x14ac:dyDescent="0.25">
      <c r="F251"/>
    </row>
    <row r="252" spans="6:7" x14ac:dyDescent="0.25">
      <c r="F252"/>
    </row>
    <row r="253" spans="6:7" x14ac:dyDescent="0.25">
      <c r="F253"/>
    </row>
    <row r="254" spans="6:7" x14ac:dyDescent="0.25">
      <c r="F254"/>
    </row>
    <row r="255" spans="6:7" x14ac:dyDescent="0.25">
      <c r="F255"/>
    </row>
    <row r="256" spans="6:7" x14ac:dyDescent="0.25">
      <c r="F256"/>
    </row>
    <row r="257" spans="6:6" x14ac:dyDescent="0.25">
      <c r="F257"/>
    </row>
    <row r="258" spans="6:6" x14ac:dyDescent="0.25">
      <c r="F258"/>
    </row>
    <row r="259" spans="6:6" x14ac:dyDescent="0.25">
      <c r="F259"/>
    </row>
    <row r="260" spans="6:6" x14ac:dyDescent="0.25">
      <c r="F260"/>
    </row>
    <row r="261" spans="6:6" x14ac:dyDescent="0.25">
      <c r="F261"/>
    </row>
    <row r="262" spans="6:6" x14ac:dyDescent="0.25">
      <c r="F262"/>
    </row>
    <row r="263" spans="6:6" x14ac:dyDescent="0.25">
      <c r="F263"/>
    </row>
    <row r="264" spans="6:6" x14ac:dyDescent="0.25">
      <c r="F264"/>
    </row>
    <row r="265" spans="6:6" x14ac:dyDescent="0.25">
      <c r="F265"/>
    </row>
    <row r="266" spans="6:6" x14ac:dyDescent="0.25">
      <c r="F266"/>
    </row>
    <row r="267" spans="6:6" x14ac:dyDescent="0.25">
      <c r="F267"/>
    </row>
    <row r="268" spans="6:6" x14ac:dyDescent="0.25">
      <c r="F268"/>
    </row>
    <row r="269" spans="6:6" x14ac:dyDescent="0.25">
      <c r="F269"/>
    </row>
    <row r="270" spans="6:6" x14ac:dyDescent="0.25">
      <c r="F270"/>
    </row>
    <row r="271" spans="6:6" x14ac:dyDescent="0.25">
      <c r="F271"/>
    </row>
    <row r="272" spans="6:6" x14ac:dyDescent="0.25">
      <c r="F272"/>
    </row>
    <row r="273" spans="6:6" x14ac:dyDescent="0.25">
      <c r="F273"/>
    </row>
    <row r="274" spans="6:6" x14ac:dyDescent="0.25">
      <c r="F274"/>
    </row>
    <row r="275" spans="6:6" x14ac:dyDescent="0.25">
      <c r="F275"/>
    </row>
    <row r="276" spans="6:6" x14ac:dyDescent="0.25">
      <c r="F276"/>
    </row>
    <row r="277" spans="6:6" x14ac:dyDescent="0.25">
      <c r="F277"/>
    </row>
    <row r="278" spans="6:6" x14ac:dyDescent="0.25">
      <c r="F278"/>
    </row>
    <row r="279" spans="6:6" x14ac:dyDescent="0.25">
      <c r="F279"/>
    </row>
    <row r="280" spans="6:6" x14ac:dyDescent="0.25">
      <c r="F280"/>
    </row>
    <row r="281" spans="6:6" x14ac:dyDescent="0.25">
      <c r="F281"/>
    </row>
    <row r="282" spans="6:6" x14ac:dyDescent="0.25">
      <c r="F282"/>
    </row>
    <row r="283" spans="6:6" x14ac:dyDescent="0.25">
      <c r="F283"/>
    </row>
    <row r="284" spans="6:6" x14ac:dyDescent="0.25">
      <c r="F284"/>
    </row>
    <row r="285" spans="6:6" x14ac:dyDescent="0.25">
      <c r="F285"/>
    </row>
    <row r="286" spans="6:6" x14ac:dyDescent="0.25">
      <c r="F286"/>
    </row>
    <row r="287" spans="6:6" x14ac:dyDescent="0.25">
      <c r="F287"/>
    </row>
    <row r="288" spans="6:6" x14ac:dyDescent="0.25">
      <c r="F288"/>
    </row>
    <row r="289" spans="6:6" x14ac:dyDescent="0.25">
      <c r="F289"/>
    </row>
    <row r="290" spans="6:6" x14ac:dyDescent="0.25">
      <c r="F290"/>
    </row>
    <row r="291" spans="6:6" x14ac:dyDescent="0.25">
      <c r="F291"/>
    </row>
    <row r="292" spans="6:6" x14ac:dyDescent="0.25">
      <c r="F292"/>
    </row>
    <row r="293" spans="6:6" x14ac:dyDescent="0.25">
      <c r="F293"/>
    </row>
    <row r="294" spans="6:6" x14ac:dyDescent="0.25">
      <c r="F294"/>
    </row>
    <row r="295" spans="6:6" x14ac:dyDescent="0.25">
      <c r="F295"/>
    </row>
    <row r="296" spans="6:6" x14ac:dyDescent="0.25">
      <c r="F296"/>
    </row>
    <row r="297" spans="6:6" x14ac:dyDescent="0.25">
      <c r="F297"/>
    </row>
    <row r="298" spans="6:6" x14ac:dyDescent="0.25">
      <c r="F298"/>
    </row>
    <row r="299" spans="6:6" x14ac:dyDescent="0.25">
      <c r="F299"/>
    </row>
    <row r="300" spans="6:6" x14ac:dyDescent="0.25">
      <c r="F300"/>
    </row>
    <row r="301" spans="6:6" x14ac:dyDescent="0.25">
      <c r="F301"/>
    </row>
    <row r="302" spans="6:6" x14ac:dyDescent="0.25">
      <c r="F302"/>
    </row>
    <row r="303" spans="6:6" x14ac:dyDescent="0.25">
      <c r="F303"/>
    </row>
    <row r="304" spans="6:6" x14ac:dyDescent="0.25">
      <c r="F304"/>
    </row>
    <row r="305" spans="6:6" x14ac:dyDescent="0.25">
      <c r="F305"/>
    </row>
    <row r="306" spans="6:6" x14ac:dyDescent="0.25">
      <c r="F306"/>
    </row>
    <row r="307" spans="6:6" x14ac:dyDescent="0.25">
      <c r="F307"/>
    </row>
    <row r="308" spans="6:6" x14ac:dyDescent="0.25">
      <c r="F308"/>
    </row>
    <row r="309" spans="6:6" x14ac:dyDescent="0.25">
      <c r="F309"/>
    </row>
    <row r="310" spans="6:6" x14ac:dyDescent="0.25">
      <c r="F310"/>
    </row>
    <row r="311" spans="6:6" x14ac:dyDescent="0.25">
      <c r="F311"/>
    </row>
    <row r="312" spans="6:6" x14ac:dyDescent="0.25">
      <c r="F312"/>
    </row>
    <row r="313" spans="6:6" x14ac:dyDescent="0.25">
      <c r="F313"/>
    </row>
    <row r="314" spans="6:6" x14ac:dyDescent="0.25">
      <c r="F314"/>
    </row>
    <row r="315" spans="6:6" x14ac:dyDescent="0.25">
      <c r="F315"/>
    </row>
    <row r="316" spans="6:6" x14ac:dyDescent="0.25">
      <c r="F316"/>
    </row>
    <row r="317" spans="6:6" x14ac:dyDescent="0.25">
      <c r="F317"/>
    </row>
    <row r="318" spans="6:6" x14ac:dyDescent="0.25">
      <c r="F318"/>
    </row>
    <row r="319" spans="6:6" x14ac:dyDescent="0.25">
      <c r="F319"/>
    </row>
    <row r="320" spans="6:6" x14ac:dyDescent="0.25">
      <c r="F320"/>
    </row>
    <row r="321" spans="6:6" x14ac:dyDescent="0.25">
      <c r="F321"/>
    </row>
    <row r="322" spans="6:6" x14ac:dyDescent="0.25">
      <c r="F322"/>
    </row>
    <row r="323" spans="6:6" x14ac:dyDescent="0.25">
      <c r="F323"/>
    </row>
    <row r="324" spans="6:6" x14ac:dyDescent="0.25">
      <c r="F324"/>
    </row>
    <row r="325" spans="6:6" x14ac:dyDescent="0.25">
      <c r="F325"/>
    </row>
    <row r="326" spans="6:6" x14ac:dyDescent="0.25">
      <c r="F326"/>
    </row>
    <row r="327" spans="6:6" x14ac:dyDescent="0.25">
      <c r="F327"/>
    </row>
    <row r="328" spans="6:6" x14ac:dyDescent="0.25">
      <c r="F328"/>
    </row>
    <row r="329" spans="6:6" x14ac:dyDescent="0.25">
      <c r="F329"/>
    </row>
    <row r="330" spans="6:6" x14ac:dyDescent="0.25">
      <c r="F330"/>
    </row>
    <row r="331" spans="6:6" x14ac:dyDescent="0.25">
      <c r="F331"/>
    </row>
    <row r="332" spans="6:6" x14ac:dyDescent="0.25">
      <c r="F332"/>
    </row>
    <row r="333" spans="6:6" x14ac:dyDescent="0.25">
      <c r="F333"/>
    </row>
    <row r="334" spans="6:6" x14ac:dyDescent="0.25">
      <c r="F334"/>
    </row>
    <row r="335" spans="6:6" x14ac:dyDescent="0.25">
      <c r="F335"/>
    </row>
    <row r="336" spans="6:6" x14ac:dyDescent="0.25">
      <c r="F336"/>
    </row>
    <row r="337" spans="6:6" x14ac:dyDescent="0.25">
      <c r="F337"/>
    </row>
    <row r="338" spans="6:6" x14ac:dyDescent="0.25">
      <c r="F338"/>
    </row>
    <row r="339" spans="6:6" x14ac:dyDescent="0.25">
      <c r="F339"/>
    </row>
    <row r="340" spans="6:6" x14ac:dyDescent="0.25">
      <c r="F340"/>
    </row>
    <row r="341" spans="6:6" x14ac:dyDescent="0.25">
      <c r="F341"/>
    </row>
    <row r="342" spans="6:6" x14ac:dyDescent="0.25">
      <c r="F342"/>
    </row>
    <row r="343" spans="6:6" x14ac:dyDescent="0.25">
      <c r="F343"/>
    </row>
    <row r="344" spans="6:6" x14ac:dyDescent="0.25">
      <c r="F344"/>
    </row>
    <row r="345" spans="6:6" x14ac:dyDescent="0.25">
      <c r="F345"/>
    </row>
    <row r="346" spans="6:6" x14ac:dyDescent="0.25">
      <c r="F346"/>
    </row>
    <row r="347" spans="6:6" x14ac:dyDescent="0.25">
      <c r="F347"/>
    </row>
    <row r="348" spans="6:6" x14ac:dyDescent="0.25">
      <c r="F348"/>
    </row>
    <row r="349" spans="6:6" x14ac:dyDescent="0.25">
      <c r="F349"/>
    </row>
    <row r="350" spans="6:6" x14ac:dyDescent="0.25">
      <c r="F350"/>
    </row>
    <row r="351" spans="6:6" x14ac:dyDescent="0.25">
      <c r="F351"/>
    </row>
    <row r="352" spans="6:6" x14ac:dyDescent="0.25">
      <c r="F352"/>
    </row>
    <row r="353" spans="6:6" x14ac:dyDescent="0.25">
      <c r="F353"/>
    </row>
    <row r="354" spans="6:6" x14ac:dyDescent="0.25">
      <c r="F354"/>
    </row>
    <row r="355" spans="6:6" x14ac:dyDescent="0.25">
      <c r="F355"/>
    </row>
    <row r="356" spans="6:6" x14ac:dyDescent="0.25">
      <c r="F356"/>
    </row>
    <row r="357" spans="6:6" x14ac:dyDescent="0.25">
      <c r="F357"/>
    </row>
    <row r="358" spans="6:6" x14ac:dyDescent="0.25">
      <c r="F358"/>
    </row>
    <row r="359" spans="6:6" x14ac:dyDescent="0.25">
      <c r="F359"/>
    </row>
    <row r="360" spans="6:6" x14ac:dyDescent="0.25">
      <c r="F360"/>
    </row>
    <row r="361" spans="6:6" x14ac:dyDescent="0.25">
      <c r="F361"/>
    </row>
    <row r="362" spans="6:6" x14ac:dyDescent="0.25">
      <c r="F362"/>
    </row>
    <row r="363" spans="6:6" x14ac:dyDescent="0.25">
      <c r="F363"/>
    </row>
    <row r="364" spans="6:6" x14ac:dyDescent="0.25">
      <c r="F364"/>
    </row>
    <row r="365" spans="6:6" x14ac:dyDescent="0.25">
      <c r="F365"/>
    </row>
    <row r="366" spans="6:6" x14ac:dyDescent="0.25">
      <c r="F366"/>
    </row>
    <row r="367" spans="6:6" x14ac:dyDescent="0.25">
      <c r="F367"/>
    </row>
    <row r="368" spans="6:6" x14ac:dyDescent="0.25">
      <c r="F368"/>
    </row>
    <row r="369" spans="6:6" x14ac:dyDescent="0.25">
      <c r="F369"/>
    </row>
    <row r="370" spans="6:6" x14ac:dyDescent="0.25">
      <c r="F370"/>
    </row>
    <row r="371" spans="6:6" x14ac:dyDescent="0.25">
      <c r="F371"/>
    </row>
    <row r="372" spans="6:6" x14ac:dyDescent="0.25">
      <c r="F372"/>
    </row>
    <row r="373" spans="6:6" x14ac:dyDescent="0.25">
      <c r="F373"/>
    </row>
    <row r="374" spans="6:6" x14ac:dyDescent="0.25">
      <c r="F374"/>
    </row>
    <row r="375" spans="6:6" x14ac:dyDescent="0.25">
      <c r="F375"/>
    </row>
    <row r="376" spans="6:6" x14ac:dyDescent="0.25">
      <c r="F376"/>
    </row>
    <row r="377" spans="6:6" x14ac:dyDescent="0.25">
      <c r="F377"/>
    </row>
    <row r="378" spans="6:6" x14ac:dyDescent="0.25">
      <c r="F378"/>
    </row>
    <row r="379" spans="6:6" x14ac:dyDescent="0.25">
      <c r="F379"/>
    </row>
    <row r="380" spans="6:6" x14ac:dyDescent="0.25">
      <c r="F380"/>
    </row>
    <row r="381" spans="6:6" x14ac:dyDescent="0.25">
      <c r="F381"/>
    </row>
    <row r="382" spans="6:6" x14ac:dyDescent="0.25">
      <c r="F382"/>
    </row>
    <row r="383" spans="6:6" x14ac:dyDescent="0.25">
      <c r="F383"/>
    </row>
    <row r="384" spans="6:6" x14ac:dyDescent="0.25">
      <c r="F384"/>
    </row>
    <row r="385" spans="6:6" x14ac:dyDescent="0.25">
      <c r="F385"/>
    </row>
    <row r="386" spans="6:6" x14ac:dyDescent="0.25">
      <c r="F386"/>
    </row>
    <row r="387" spans="6:6" x14ac:dyDescent="0.25">
      <c r="F387"/>
    </row>
    <row r="388" spans="6:6" x14ac:dyDescent="0.25">
      <c r="F388"/>
    </row>
    <row r="389" spans="6:6" x14ac:dyDescent="0.25">
      <c r="F389"/>
    </row>
    <row r="390" spans="6:6" x14ac:dyDescent="0.25">
      <c r="F390"/>
    </row>
    <row r="391" spans="6:6" x14ac:dyDescent="0.25">
      <c r="F391"/>
    </row>
    <row r="392" spans="6:6" x14ac:dyDescent="0.25">
      <c r="F392"/>
    </row>
    <row r="393" spans="6:6" x14ac:dyDescent="0.25">
      <c r="F393"/>
    </row>
    <row r="394" spans="6:6" x14ac:dyDescent="0.25">
      <c r="F394"/>
    </row>
    <row r="395" spans="6:6" x14ac:dyDescent="0.25">
      <c r="F395"/>
    </row>
    <row r="396" spans="6:6" x14ac:dyDescent="0.25">
      <c r="F396"/>
    </row>
    <row r="397" spans="6:6" x14ac:dyDescent="0.25">
      <c r="F397"/>
    </row>
    <row r="398" spans="6:6" x14ac:dyDescent="0.25">
      <c r="F398"/>
    </row>
    <row r="399" spans="6:6" x14ac:dyDescent="0.25">
      <c r="F399"/>
    </row>
    <row r="400" spans="6:6" x14ac:dyDescent="0.25">
      <c r="F400"/>
    </row>
    <row r="401" spans="6:6" x14ac:dyDescent="0.25">
      <c r="F401"/>
    </row>
    <row r="402" spans="6:6" x14ac:dyDescent="0.25">
      <c r="F402"/>
    </row>
    <row r="403" spans="6:6" x14ac:dyDescent="0.25">
      <c r="F403"/>
    </row>
    <row r="404" spans="6:6" x14ac:dyDescent="0.25">
      <c r="F404"/>
    </row>
    <row r="405" spans="6:6" x14ac:dyDescent="0.25">
      <c r="F405"/>
    </row>
    <row r="406" spans="6:6" x14ac:dyDescent="0.25">
      <c r="F406"/>
    </row>
    <row r="407" spans="6:6" x14ac:dyDescent="0.25">
      <c r="F407"/>
    </row>
    <row r="408" spans="6:6" x14ac:dyDescent="0.25">
      <c r="F408"/>
    </row>
    <row r="409" spans="6:6" x14ac:dyDescent="0.25">
      <c r="F409"/>
    </row>
    <row r="410" spans="6:6" x14ac:dyDescent="0.25">
      <c r="F410"/>
    </row>
    <row r="411" spans="6:6" x14ac:dyDescent="0.25">
      <c r="F411"/>
    </row>
    <row r="412" spans="6:6" x14ac:dyDescent="0.25">
      <c r="F412"/>
    </row>
    <row r="413" spans="6:6" x14ac:dyDescent="0.25">
      <c r="F413"/>
    </row>
    <row r="414" spans="6:6" x14ac:dyDescent="0.25">
      <c r="F414"/>
    </row>
    <row r="415" spans="6:6" x14ac:dyDescent="0.25">
      <c r="F415"/>
    </row>
    <row r="416" spans="6:6" x14ac:dyDescent="0.25">
      <c r="F416"/>
    </row>
    <row r="417" spans="6:6" x14ac:dyDescent="0.25">
      <c r="F417"/>
    </row>
    <row r="418" spans="6:6" x14ac:dyDescent="0.25">
      <c r="F418"/>
    </row>
    <row r="419" spans="6:6" x14ac:dyDescent="0.25">
      <c r="F419"/>
    </row>
    <row r="420" spans="6:6" x14ac:dyDescent="0.25">
      <c r="F420"/>
    </row>
    <row r="421" spans="6:6" x14ac:dyDescent="0.25">
      <c r="F421"/>
    </row>
    <row r="422" spans="6:6" x14ac:dyDescent="0.25">
      <c r="F422"/>
    </row>
    <row r="423" spans="6:6" x14ac:dyDescent="0.25">
      <c r="F423"/>
    </row>
    <row r="424" spans="6:6" x14ac:dyDescent="0.25">
      <c r="F424"/>
    </row>
    <row r="425" spans="6:6" x14ac:dyDescent="0.25">
      <c r="F425"/>
    </row>
    <row r="426" spans="6:6" x14ac:dyDescent="0.25">
      <c r="F426"/>
    </row>
    <row r="427" spans="6:6" x14ac:dyDescent="0.25">
      <c r="F427"/>
    </row>
    <row r="428" spans="6:6" x14ac:dyDescent="0.25">
      <c r="F428"/>
    </row>
    <row r="429" spans="6:6" x14ac:dyDescent="0.25">
      <c r="F429"/>
    </row>
    <row r="430" spans="6:6" x14ac:dyDescent="0.25">
      <c r="F430"/>
    </row>
    <row r="431" spans="6:6" x14ac:dyDescent="0.25">
      <c r="F431"/>
    </row>
    <row r="432" spans="6:6" x14ac:dyDescent="0.25">
      <c r="F432"/>
    </row>
    <row r="433" spans="6:6" x14ac:dyDescent="0.25">
      <c r="F433"/>
    </row>
    <row r="434" spans="6:6" x14ac:dyDescent="0.25">
      <c r="F434"/>
    </row>
    <row r="435" spans="6:6" x14ac:dyDescent="0.25">
      <c r="F435"/>
    </row>
    <row r="436" spans="6:6" x14ac:dyDescent="0.25">
      <c r="F436"/>
    </row>
    <row r="437" spans="6:6" x14ac:dyDescent="0.25">
      <c r="F437"/>
    </row>
    <row r="438" spans="6:6" x14ac:dyDescent="0.25">
      <c r="F438"/>
    </row>
    <row r="439" spans="6:6" x14ac:dyDescent="0.25">
      <c r="F439"/>
    </row>
    <row r="440" spans="6:6" x14ac:dyDescent="0.25">
      <c r="F440"/>
    </row>
    <row r="441" spans="6:6" x14ac:dyDescent="0.25">
      <c r="F441"/>
    </row>
    <row r="442" spans="6:6" x14ac:dyDescent="0.25">
      <c r="F442"/>
    </row>
    <row r="443" spans="6:6" x14ac:dyDescent="0.25">
      <c r="F443"/>
    </row>
    <row r="444" spans="6:6" x14ac:dyDescent="0.25">
      <c r="F444"/>
    </row>
    <row r="445" spans="6:6" x14ac:dyDescent="0.25">
      <c r="F445"/>
    </row>
    <row r="446" spans="6:6" x14ac:dyDescent="0.25">
      <c r="F446"/>
    </row>
    <row r="447" spans="6:6" x14ac:dyDescent="0.25">
      <c r="F447"/>
    </row>
    <row r="448" spans="6:6" x14ac:dyDescent="0.25">
      <c r="F448"/>
    </row>
    <row r="449" spans="6:6" x14ac:dyDescent="0.25">
      <c r="F449"/>
    </row>
    <row r="450" spans="6:6" x14ac:dyDescent="0.25">
      <c r="F450"/>
    </row>
    <row r="451" spans="6:6" x14ac:dyDescent="0.25">
      <c r="F451"/>
    </row>
    <row r="452" spans="6:6" x14ac:dyDescent="0.25">
      <c r="F452"/>
    </row>
    <row r="453" spans="6:6" x14ac:dyDescent="0.25">
      <c r="F453"/>
    </row>
    <row r="454" spans="6:6" x14ac:dyDescent="0.25">
      <c r="F454"/>
    </row>
    <row r="455" spans="6:6" x14ac:dyDescent="0.25">
      <c r="F455"/>
    </row>
    <row r="456" spans="6:6" x14ac:dyDescent="0.25">
      <c r="F456"/>
    </row>
    <row r="457" spans="6:6" x14ac:dyDescent="0.25">
      <c r="F457"/>
    </row>
    <row r="458" spans="6:6" x14ac:dyDescent="0.25">
      <c r="F458"/>
    </row>
    <row r="459" spans="6:6" x14ac:dyDescent="0.25">
      <c r="F459"/>
    </row>
    <row r="460" spans="6:6" x14ac:dyDescent="0.25">
      <c r="F460"/>
    </row>
    <row r="461" spans="6:6" x14ac:dyDescent="0.25">
      <c r="F461"/>
    </row>
    <row r="462" spans="6:6" x14ac:dyDescent="0.25">
      <c r="F462"/>
    </row>
    <row r="463" spans="6:6" x14ac:dyDescent="0.25">
      <c r="F463"/>
    </row>
    <row r="464" spans="6:6" x14ac:dyDescent="0.25">
      <c r="F464"/>
    </row>
    <row r="465" spans="6:6" x14ac:dyDescent="0.25">
      <c r="F465"/>
    </row>
    <row r="466" spans="6:6" x14ac:dyDescent="0.25">
      <c r="F466"/>
    </row>
    <row r="467" spans="6:6" x14ac:dyDescent="0.25">
      <c r="F467"/>
    </row>
    <row r="468" spans="6:6" x14ac:dyDescent="0.25">
      <c r="F468"/>
    </row>
    <row r="469" spans="6:6" x14ac:dyDescent="0.25">
      <c r="F469"/>
    </row>
    <row r="470" spans="6:6" x14ac:dyDescent="0.25">
      <c r="F470"/>
    </row>
    <row r="471" spans="6:6" x14ac:dyDescent="0.25">
      <c r="F471"/>
    </row>
    <row r="472" spans="6:6" x14ac:dyDescent="0.25">
      <c r="F472"/>
    </row>
    <row r="473" spans="6:6" x14ac:dyDescent="0.25">
      <c r="F473"/>
    </row>
    <row r="474" spans="6:6" x14ac:dyDescent="0.25">
      <c r="F474"/>
    </row>
    <row r="475" spans="6:6" x14ac:dyDescent="0.25">
      <c r="F475"/>
    </row>
    <row r="476" spans="6:6" x14ac:dyDescent="0.25">
      <c r="F476"/>
    </row>
    <row r="477" spans="6:6" x14ac:dyDescent="0.25">
      <c r="F477"/>
    </row>
    <row r="478" spans="6:6" x14ac:dyDescent="0.25">
      <c r="F478"/>
    </row>
    <row r="479" spans="6:6" x14ac:dyDescent="0.25">
      <c r="F479"/>
    </row>
    <row r="480" spans="6:6" x14ac:dyDescent="0.25">
      <c r="F480"/>
    </row>
    <row r="481" spans="6:6" x14ac:dyDescent="0.25">
      <c r="F481"/>
    </row>
    <row r="482" spans="6:6" x14ac:dyDescent="0.25">
      <c r="F482"/>
    </row>
    <row r="483" spans="6:6" x14ac:dyDescent="0.25">
      <c r="F483"/>
    </row>
    <row r="484" spans="6:6" x14ac:dyDescent="0.25">
      <c r="F484"/>
    </row>
    <row r="485" spans="6:6" x14ac:dyDescent="0.25">
      <c r="F485"/>
    </row>
    <row r="486" spans="6:6" x14ac:dyDescent="0.25">
      <c r="F486"/>
    </row>
    <row r="487" spans="6:6" x14ac:dyDescent="0.25">
      <c r="F487"/>
    </row>
    <row r="488" spans="6:6" x14ac:dyDescent="0.25">
      <c r="F488"/>
    </row>
    <row r="489" spans="6:6" x14ac:dyDescent="0.25">
      <c r="F489"/>
    </row>
    <row r="490" spans="6:6" x14ac:dyDescent="0.25">
      <c r="F490"/>
    </row>
    <row r="491" spans="6:6" x14ac:dyDescent="0.25">
      <c r="F491"/>
    </row>
    <row r="492" spans="6:6" x14ac:dyDescent="0.25">
      <c r="F492"/>
    </row>
    <row r="493" spans="6:6" x14ac:dyDescent="0.25">
      <c r="F493"/>
    </row>
    <row r="494" spans="6:6" x14ac:dyDescent="0.25">
      <c r="F494"/>
    </row>
    <row r="495" spans="6:6" x14ac:dyDescent="0.25">
      <c r="F495"/>
    </row>
    <row r="496" spans="6:6" x14ac:dyDescent="0.25">
      <c r="F496"/>
    </row>
    <row r="497" spans="6:6" x14ac:dyDescent="0.25">
      <c r="F497"/>
    </row>
    <row r="498" spans="6:6" x14ac:dyDescent="0.25">
      <c r="F498"/>
    </row>
    <row r="499" spans="6:6" x14ac:dyDescent="0.25">
      <c r="F499"/>
    </row>
    <row r="500" spans="6:6" x14ac:dyDescent="0.25">
      <c r="F500"/>
    </row>
    <row r="501" spans="6:6" x14ac:dyDescent="0.25">
      <c r="F501"/>
    </row>
    <row r="502" spans="6:6" x14ac:dyDescent="0.25">
      <c r="F502"/>
    </row>
    <row r="503" spans="6:6" x14ac:dyDescent="0.25">
      <c r="F503"/>
    </row>
    <row r="504" spans="6:6" x14ac:dyDescent="0.25">
      <c r="F504"/>
    </row>
    <row r="505" spans="6:6" x14ac:dyDescent="0.25">
      <c r="F505"/>
    </row>
    <row r="506" spans="6:6" x14ac:dyDescent="0.25">
      <c r="F506"/>
    </row>
    <row r="507" spans="6:6" x14ac:dyDescent="0.25">
      <c r="F507"/>
    </row>
    <row r="508" spans="6:6" x14ac:dyDescent="0.25">
      <c r="F508"/>
    </row>
    <row r="509" spans="6:6" x14ac:dyDescent="0.25">
      <c r="F509"/>
    </row>
    <row r="510" spans="6:6" x14ac:dyDescent="0.25">
      <c r="F510"/>
    </row>
    <row r="511" spans="6:6" x14ac:dyDescent="0.25">
      <c r="F511"/>
    </row>
    <row r="512" spans="6:6" x14ac:dyDescent="0.25">
      <c r="F512"/>
    </row>
    <row r="513" spans="6:6" x14ac:dyDescent="0.25">
      <c r="F513"/>
    </row>
    <row r="514" spans="6:6" x14ac:dyDescent="0.25">
      <c r="F514"/>
    </row>
    <row r="515" spans="6:6" x14ac:dyDescent="0.25">
      <c r="F515"/>
    </row>
    <row r="516" spans="6:6" x14ac:dyDescent="0.25">
      <c r="F516"/>
    </row>
    <row r="517" spans="6:6" x14ac:dyDescent="0.25">
      <c r="F517"/>
    </row>
    <row r="518" spans="6:6" x14ac:dyDescent="0.25">
      <c r="F518"/>
    </row>
    <row r="519" spans="6:6" x14ac:dyDescent="0.25">
      <c r="F519"/>
    </row>
    <row r="520" spans="6:6" x14ac:dyDescent="0.25">
      <c r="F520"/>
    </row>
    <row r="521" spans="6:6" x14ac:dyDescent="0.25">
      <c r="F521"/>
    </row>
    <row r="522" spans="6:6" x14ac:dyDescent="0.25">
      <c r="F522"/>
    </row>
    <row r="523" spans="6:6" x14ac:dyDescent="0.25">
      <c r="F523"/>
    </row>
    <row r="524" spans="6:6" x14ac:dyDescent="0.25">
      <c r="F524"/>
    </row>
    <row r="525" spans="6:6" x14ac:dyDescent="0.25">
      <c r="F525"/>
    </row>
    <row r="526" spans="6:6" x14ac:dyDescent="0.25">
      <c r="F526"/>
    </row>
    <row r="527" spans="6:6" x14ac:dyDescent="0.25">
      <c r="F527"/>
    </row>
    <row r="528" spans="6:6" x14ac:dyDescent="0.25">
      <c r="F528"/>
    </row>
    <row r="529" spans="6:6" x14ac:dyDescent="0.25">
      <c r="F529"/>
    </row>
    <row r="530" spans="6:6" x14ac:dyDescent="0.25">
      <c r="F530"/>
    </row>
    <row r="531" spans="6:6" x14ac:dyDescent="0.25">
      <c r="F531"/>
    </row>
    <row r="532" spans="6:6" x14ac:dyDescent="0.25">
      <c r="F532"/>
    </row>
    <row r="533" spans="6:6" x14ac:dyDescent="0.25">
      <c r="F533"/>
    </row>
    <row r="534" spans="6:6" x14ac:dyDescent="0.25">
      <c r="F534"/>
    </row>
    <row r="535" spans="6:6" x14ac:dyDescent="0.25">
      <c r="F535"/>
    </row>
    <row r="536" spans="6:6" x14ac:dyDescent="0.25">
      <c r="F536"/>
    </row>
    <row r="537" spans="6:6" x14ac:dyDescent="0.25">
      <c r="F537"/>
    </row>
    <row r="538" spans="6:6" x14ac:dyDescent="0.25">
      <c r="F538"/>
    </row>
    <row r="539" spans="6:6" x14ac:dyDescent="0.25">
      <c r="F539"/>
    </row>
    <row r="540" spans="6:6" x14ac:dyDescent="0.25">
      <c r="F540"/>
    </row>
    <row r="541" spans="6:6" x14ac:dyDescent="0.25">
      <c r="F541"/>
    </row>
    <row r="542" spans="6:6" x14ac:dyDescent="0.25">
      <c r="F542"/>
    </row>
    <row r="543" spans="6:6" x14ac:dyDescent="0.25">
      <c r="F543"/>
    </row>
    <row r="544" spans="6:6" x14ac:dyDescent="0.25">
      <c r="F544"/>
    </row>
    <row r="545" spans="6:6" x14ac:dyDescent="0.25">
      <c r="F545"/>
    </row>
    <row r="546" spans="6:6" x14ac:dyDescent="0.25">
      <c r="F546"/>
    </row>
    <row r="547" spans="6:6" x14ac:dyDescent="0.25">
      <c r="F547"/>
    </row>
    <row r="548" spans="6:6" x14ac:dyDescent="0.25">
      <c r="F548"/>
    </row>
    <row r="549" spans="6:6" x14ac:dyDescent="0.25">
      <c r="F549"/>
    </row>
    <row r="550" spans="6:6" x14ac:dyDescent="0.25">
      <c r="F550"/>
    </row>
    <row r="551" spans="6:6" x14ac:dyDescent="0.25">
      <c r="F551"/>
    </row>
    <row r="552" spans="6:6" x14ac:dyDescent="0.25">
      <c r="F552"/>
    </row>
    <row r="553" spans="6:6" x14ac:dyDescent="0.25">
      <c r="F553"/>
    </row>
    <row r="554" spans="6:6" x14ac:dyDescent="0.25">
      <c r="F554"/>
    </row>
    <row r="555" spans="6:6" x14ac:dyDescent="0.25">
      <c r="F555"/>
    </row>
    <row r="556" spans="6:6" x14ac:dyDescent="0.25">
      <c r="F556"/>
    </row>
    <row r="557" spans="6:6" x14ac:dyDescent="0.25">
      <c r="F557"/>
    </row>
    <row r="558" spans="6:6" x14ac:dyDescent="0.25">
      <c r="F558"/>
    </row>
    <row r="559" spans="6:6" x14ac:dyDescent="0.25">
      <c r="F559"/>
    </row>
    <row r="560" spans="6:6" x14ac:dyDescent="0.25">
      <c r="F560"/>
    </row>
    <row r="561" spans="6:6" x14ac:dyDescent="0.25">
      <c r="F561"/>
    </row>
    <row r="562" spans="6:6" x14ac:dyDescent="0.25">
      <c r="F562"/>
    </row>
    <row r="563" spans="6:6" x14ac:dyDescent="0.25">
      <c r="F563"/>
    </row>
    <row r="564" spans="6:6" x14ac:dyDescent="0.25">
      <c r="F564"/>
    </row>
    <row r="565" spans="6:6" x14ac:dyDescent="0.25">
      <c r="F565"/>
    </row>
    <row r="566" spans="6:6" x14ac:dyDescent="0.25">
      <c r="F566"/>
    </row>
    <row r="567" spans="6:6" x14ac:dyDescent="0.25">
      <c r="F567"/>
    </row>
    <row r="568" spans="6:6" x14ac:dyDescent="0.25">
      <c r="F568"/>
    </row>
    <row r="569" spans="6:6" x14ac:dyDescent="0.25">
      <c r="F569"/>
    </row>
    <row r="570" spans="6:6" x14ac:dyDescent="0.25">
      <c r="F570"/>
    </row>
    <row r="571" spans="6:6" x14ac:dyDescent="0.25">
      <c r="F571"/>
    </row>
    <row r="572" spans="6:6" x14ac:dyDescent="0.25">
      <c r="F572"/>
    </row>
    <row r="573" spans="6:6" x14ac:dyDescent="0.25">
      <c r="F573"/>
    </row>
    <row r="574" spans="6:6" x14ac:dyDescent="0.25">
      <c r="F574"/>
    </row>
    <row r="575" spans="6:6" x14ac:dyDescent="0.25">
      <c r="F575"/>
    </row>
    <row r="576" spans="6:6" x14ac:dyDescent="0.25">
      <c r="F576"/>
    </row>
    <row r="577" spans="6:6" x14ac:dyDescent="0.25">
      <c r="F577"/>
    </row>
    <row r="578" spans="6:6" x14ac:dyDescent="0.25">
      <c r="F578"/>
    </row>
    <row r="579" spans="6:6" x14ac:dyDescent="0.25">
      <c r="F579"/>
    </row>
    <row r="580" spans="6:6" x14ac:dyDescent="0.25">
      <c r="F580"/>
    </row>
    <row r="581" spans="6:6" x14ac:dyDescent="0.25">
      <c r="F581"/>
    </row>
    <row r="582" spans="6:6" x14ac:dyDescent="0.25">
      <c r="F582"/>
    </row>
    <row r="583" spans="6:6" x14ac:dyDescent="0.25">
      <c r="F583"/>
    </row>
    <row r="584" spans="6:6" x14ac:dyDescent="0.25">
      <c r="F584"/>
    </row>
    <row r="585" spans="6:6" x14ac:dyDescent="0.25">
      <c r="F585"/>
    </row>
    <row r="586" spans="6:6" x14ac:dyDescent="0.25">
      <c r="F586"/>
    </row>
    <row r="587" spans="6:6" x14ac:dyDescent="0.25">
      <c r="F587"/>
    </row>
    <row r="588" spans="6:6" x14ac:dyDescent="0.25">
      <c r="F588"/>
    </row>
    <row r="589" spans="6:6" x14ac:dyDescent="0.25">
      <c r="F589"/>
    </row>
    <row r="590" spans="6:6" x14ac:dyDescent="0.25">
      <c r="F590"/>
    </row>
    <row r="591" spans="6:6" x14ac:dyDescent="0.25">
      <c r="F591"/>
    </row>
    <row r="592" spans="6:6" x14ac:dyDescent="0.25">
      <c r="F592"/>
    </row>
    <row r="593" spans="6:6" x14ac:dyDescent="0.25">
      <c r="F593"/>
    </row>
    <row r="594" spans="6:6" x14ac:dyDescent="0.25">
      <c r="F594"/>
    </row>
    <row r="595" spans="6:6" x14ac:dyDescent="0.25">
      <c r="F595"/>
    </row>
    <row r="596" spans="6:6" x14ac:dyDescent="0.25">
      <c r="F596"/>
    </row>
    <row r="597" spans="6:6" x14ac:dyDescent="0.25">
      <c r="F597"/>
    </row>
    <row r="598" spans="6:6" x14ac:dyDescent="0.25">
      <c r="F598"/>
    </row>
    <row r="599" spans="6:6" x14ac:dyDescent="0.25">
      <c r="F599"/>
    </row>
    <row r="600" spans="6:6" x14ac:dyDescent="0.25">
      <c r="F600"/>
    </row>
    <row r="601" spans="6:6" x14ac:dyDescent="0.25">
      <c r="F601"/>
    </row>
    <row r="602" spans="6:6" x14ac:dyDescent="0.25">
      <c r="F602"/>
    </row>
    <row r="603" spans="6:6" x14ac:dyDescent="0.25">
      <c r="F603"/>
    </row>
    <row r="604" spans="6:6" x14ac:dyDescent="0.25">
      <c r="F604"/>
    </row>
    <row r="605" spans="6:6" x14ac:dyDescent="0.25">
      <c r="F605"/>
    </row>
    <row r="606" spans="6:6" x14ac:dyDescent="0.25">
      <c r="F606"/>
    </row>
    <row r="607" spans="6:6" x14ac:dyDescent="0.25">
      <c r="F607"/>
    </row>
    <row r="608" spans="6:6" x14ac:dyDescent="0.25">
      <c r="F608"/>
    </row>
    <row r="609" spans="6:6" x14ac:dyDescent="0.25">
      <c r="F609"/>
    </row>
    <row r="610" spans="6:6" x14ac:dyDescent="0.25">
      <c r="F610"/>
    </row>
    <row r="611" spans="6:6" x14ac:dyDescent="0.25">
      <c r="F611"/>
    </row>
    <row r="612" spans="6:6" x14ac:dyDescent="0.25">
      <c r="F612"/>
    </row>
    <row r="613" spans="6:6" x14ac:dyDescent="0.25">
      <c r="F613"/>
    </row>
    <row r="614" spans="6:6" x14ac:dyDescent="0.25">
      <c r="F614"/>
    </row>
    <row r="615" spans="6:6" x14ac:dyDescent="0.25">
      <c r="F615"/>
    </row>
    <row r="616" spans="6:6" x14ac:dyDescent="0.25">
      <c r="F616"/>
    </row>
    <row r="617" spans="6:6" x14ac:dyDescent="0.25">
      <c r="F617"/>
    </row>
    <row r="618" spans="6:6" x14ac:dyDescent="0.25">
      <c r="F618"/>
    </row>
    <row r="619" spans="6:6" x14ac:dyDescent="0.25">
      <c r="F619"/>
    </row>
    <row r="620" spans="6:6" x14ac:dyDescent="0.25">
      <c r="F620"/>
    </row>
    <row r="621" spans="6:6" x14ac:dyDescent="0.25">
      <c r="F621"/>
    </row>
    <row r="622" spans="6:6" x14ac:dyDescent="0.25">
      <c r="F622"/>
    </row>
    <row r="623" spans="6:6" x14ac:dyDescent="0.25">
      <c r="F623"/>
    </row>
    <row r="624" spans="6:6" x14ac:dyDescent="0.25">
      <c r="F624"/>
    </row>
    <row r="625" spans="6:6" x14ac:dyDescent="0.25">
      <c r="F625"/>
    </row>
    <row r="626" spans="6:6" x14ac:dyDescent="0.25">
      <c r="F626"/>
    </row>
    <row r="627" spans="6:6" x14ac:dyDescent="0.25">
      <c r="F627"/>
    </row>
    <row r="628" spans="6:6" x14ac:dyDescent="0.25">
      <c r="F628"/>
    </row>
    <row r="629" spans="6:6" x14ac:dyDescent="0.25">
      <c r="F629"/>
    </row>
    <row r="630" spans="6:6" x14ac:dyDescent="0.25">
      <c r="F630"/>
    </row>
    <row r="631" spans="6:6" x14ac:dyDescent="0.25">
      <c r="F631"/>
    </row>
    <row r="632" spans="6:6" x14ac:dyDescent="0.25">
      <c r="F632"/>
    </row>
    <row r="633" spans="6:6" x14ac:dyDescent="0.25">
      <c r="F633"/>
    </row>
    <row r="634" spans="6:6" x14ac:dyDescent="0.25">
      <c r="F634"/>
    </row>
    <row r="635" spans="6:6" x14ac:dyDescent="0.25">
      <c r="F635"/>
    </row>
    <row r="636" spans="6:6" x14ac:dyDescent="0.25">
      <c r="F636"/>
    </row>
    <row r="637" spans="6:6" x14ac:dyDescent="0.25">
      <c r="F637"/>
    </row>
    <row r="638" spans="6:6" x14ac:dyDescent="0.25">
      <c r="F638"/>
    </row>
    <row r="639" spans="6:6" x14ac:dyDescent="0.25">
      <c r="F639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E771-C707-4797-8D1C-E3C95214DA10}">
  <dimension ref="A1:R40"/>
  <sheetViews>
    <sheetView workbookViewId="0">
      <selection activeCell="J1" sqref="J1"/>
    </sheetView>
  </sheetViews>
  <sheetFormatPr defaultRowHeight="15" x14ac:dyDescent="0.25"/>
  <cols>
    <col min="1" max="1" width="22.42578125" bestFit="1" customWidth="1"/>
    <col min="2" max="2" width="12.140625" bestFit="1" customWidth="1"/>
    <col min="3" max="3" width="16.5703125" bestFit="1" customWidth="1"/>
    <col min="4" max="4" width="7.140625" bestFit="1" customWidth="1"/>
    <col min="5" max="5" width="6.85546875" bestFit="1" customWidth="1"/>
    <col min="6" max="6" width="9" bestFit="1" customWidth="1"/>
    <col min="7" max="7" width="6.42578125" bestFit="1" customWidth="1"/>
    <col min="8" max="8" width="8" bestFit="1" customWidth="1"/>
    <col min="9" max="9" width="13.140625" style="3" bestFit="1" customWidth="1"/>
    <col min="10" max="10" width="17.5703125" bestFit="1" customWidth="1"/>
    <col min="11" max="11" width="20.42578125" bestFit="1" customWidth="1"/>
    <col min="12" max="12" width="15.5703125" bestFit="1" customWidth="1"/>
    <col min="13" max="13" width="80.85546875" bestFit="1" customWidth="1"/>
    <col min="14" max="14" width="10.5703125" style="3" bestFit="1" customWidth="1"/>
    <col min="15" max="16" width="10.5703125" style="3" customWidth="1"/>
    <col min="17" max="17" width="30.85546875" bestFit="1" customWidth="1"/>
    <col min="18" max="18" width="14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  <c r="O1" s="3" t="s">
        <v>105</v>
      </c>
      <c r="P1" s="3" t="s">
        <v>106</v>
      </c>
      <c r="Q1" t="s">
        <v>14</v>
      </c>
      <c r="R1" t="s">
        <v>107</v>
      </c>
    </row>
    <row r="2" spans="1:18" x14ac:dyDescent="0.25">
      <c r="A2" t="s">
        <v>37</v>
      </c>
      <c r="B2" s="1">
        <v>45317</v>
      </c>
      <c r="C2" s="1">
        <v>45321</v>
      </c>
      <c r="D2" t="s">
        <v>38</v>
      </c>
      <c r="E2">
        <v>2024</v>
      </c>
      <c r="F2">
        <v>1</v>
      </c>
      <c r="G2">
        <v>26</v>
      </c>
      <c r="H2">
        <v>4</v>
      </c>
      <c r="I2" s="3">
        <v>1</v>
      </c>
      <c r="J2" t="s">
        <v>25</v>
      </c>
      <c r="K2" t="s">
        <v>26</v>
      </c>
      <c r="L2" t="s">
        <v>31</v>
      </c>
      <c r="M2" t="s">
        <v>59</v>
      </c>
      <c r="N2" s="3">
        <v>157</v>
      </c>
      <c r="O2" s="3">
        <f>ApprovedTimeReport_001_202416[[#This Row],[CostRate]]/0.9075</f>
        <v>173.00275482093664</v>
      </c>
      <c r="P2" s="3">
        <f>ApprovedTimeReport_001_202416[[#This Row],[CostRate w/ Taxes]]*ApprovedTimeReport_001_202416[[#This Row],[Time Actual]]</f>
        <v>173.00275482093664</v>
      </c>
      <c r="Q2" t="s">
        <v>39</v>
      </c>
      <c r="R2" s="2" t="str">
        <f>VLOOKUP(A:A,Vlookup!A:B,2,0)</f>
        <v>FF</v>
      </c>
    </row>
    <row r="3" spans="1:18" x14ac:dyDescent="0.25">
      <c r="A3" t="s">
        <v>37</v>
      </c>
      <c r="B3" s="1">
        <v>45316</v>
      </c>
      <c r="C3" s="1">
        <v>45321</v>
      </c>
      <c r="D3" t="s">
        <v>38</v>
      </c>
      <c r="E3">
        <v>2024</v>
      </c>
      <c r="F3">
        <v>1</v>
      </c>
      <c r="G3">
        <v>25</v>
      </c>
      <c r="H3">
        <v>4</v>
      </c>
      <c r="I3" s="3">
        <v>1</v>
      </c>
      <c r="J3" t="s">
        <v>25</v>
      </c>
      <c r="K3" t="s">
        <v>26</v>
      </c>
      <c r="L3" t="s">
        <v>31</v>
      </c>
      <c r="M3" t="s">
        <v>61</v>
      </c>
      <c r="N3" s="3">
        <v>157</v>
      </c>
      <c r="O3" s="3">
        <f>ApprovedTimeReport_001_202416[[#This Row],[CostRate]]/0.9075</f>
        <v>173.00275482093664</v>
      </c>
      <c r="P3" s="3">
        <f>ApprovedTimeReport_001_202416[[#This Row],[CostRate w/ Taxes]]*ApprovedTimeReport_001_202416[[#This Row],[Time Actual]]</f>
        <v>173.00275482093664</v>
      </c>
      <c r="Q3" t="s">
        <v>39</v>
      </c>
      <c r="R3" s="2" t="str">
        <f>VLOOKUP(A:A,Vlookup!A:B,2,0)</f>
        <v>FF</v>
      </c>
    </row>
    <row r="4" spans="1:18" x14ac:dyDescent="0.25">
      <c r="A4" t="s">
        <v>37</v>
      </c>
      <c r="B4" s="1">
        <v>45315</v>
      </c>
      <c r="C4" s="1">
        <v>45321</v>
      </c>
      <c r="D4" t="s">
        <v>38</v>
      </c>
      <c r="E4">
        <v>2024</v>
      </c>
      <c r="F4">
        <v>1</v>
      </c>
      <c r="G4">
        <v>24</v>
      </c>
      <c r="H4">
        <v>4</v>
      </c>
      <c r="I4" s="3">
        <v>1</v>
      </c>
      <c r="J4" t="s">
        <v>25</v>
      </c>
      <c r="K4" t="s">
        <v>26</v>
      </c>
      <c r="L4" t="s">
        <v>31</v>
      </c>
      <c r="M4" t="s">
        <v>65</v>
      </c>
      <c r="N4" s="3">
        <v>157</v>
      </c>
      <c r="O4" s="3">
        <f>ApprovedTimeReport_001_202416[[#This Row],[CostRate]]/0.9075</f>
        <v>173.00275482093664</v>
      </c>
      <c r="P4" s="3">
        <f>ApprovedTimeReport_001_202416[[#This Row],[CostRate w/ Taxes]]*ApprovedTimeReport_001_202416[[#This Row],[Time Actual]]</f>
        <v>173.00275482093664</v>
      </c>
      <c r="Q4" t="s">
        <v>39</v>
      </c>
      <c r="R4" s="2" t="str">
        <f>VLOOKUP(A:A,Vlookup!A:B,2,0)</f>
        <v>FF</v>
      </c>
    </row>
    <row r="5" spans="1:18" x14ac:dyDescent="0.25">
      <c r="A5" t="s">
        <v>37</v>
      </c>
      <c r="B5" s="1">
        <v>45313</v>
      </c>
      <c r="C5" s="1">
        <v>45314</v>
      </c>
      <c r="D5" t="s">
        <v>38</v>
      </c>
      <c r="E5">
        <v>2024</v>
      </c>
      <c r="F5">
        <v>1</v>
      </c>
      <c r="G5">
        <v>22</v>
      </c>
      <c r="H5">
        <v>4</v>
      </c>
      <c r="I5" s="3">
        <v>1</v>
      </c>
      <c r="J5" t="s">
        <v>25</v>
      </c>
      <c r="K5" t="s">
        <v>26</v>
      </c>
      <c r="L5" t="s">
        <v>31</v>
      </c>
      <c r="M5" t="s">
        <v>70</v>
      </c>
      <c r="N5" s="3">
        <v>157</v>
      </c>
      <c r="O5" s="3">
        <f>ApprovedTimeReport_001_202416[[#This Row],[CostRate]]/0.9075</f>
        <v>173.00275482093664</v>
      </c>
      <c r="P5" s="3">
        <f>ApprovedTimeReport_001_202416[[#This Row],[CostRate w/ Taxes]]*ApprovedTimeReport_001_202416[[#This Row],[Time Actual]]</f>
        <v>173.00275482093664</v>
      </c>
      <c r="Q5" t="s">
        <v>39</v>
      </c>
      <c r="R5" s="2" t="str">
        <f>VLOOKUP(A:A,Vlookup!A:B,2,0)</f>
        <v>FF</v>
      </c>
    </row>
    <row r="6" spans="1:18" x14ac:dyDescent="0.25">
      <c r="A6" t="s">
        <v>37</v>
      </c>
      <c r="B6" s="1">
        <v>45310</v>
      </c>
      <c r="C6" s="1">
        <v>45310</v>
      </c>
      <c r="D6" t="s">
        <v>38</v>
      </c>
      <c r="E6">
        <v>2024</v>
      </c>
      <c r="F6">
        <v>1</v>
      </c>
      <c r="G6">
        <v>19</v>
      </c>
      <c r="H6">
        <v>3</v>
      </c>
      <c r="I6" s="3">
        <v>1</v>
      </c>
      <c r="J6" t="s">
        <v>25</v>
      </c>
      <c r="K6" t="s">
        <v>26</v>
      </c>
      <c r="L6" t="s">
        <v>31</v>
      </c>
      <c r="M6" t="s">
        <v>72</v>
      </c>
      <c r="N6" s="3">
        <v>157</v>
      </c>
      <c r="O6" s="3">
        <f>ApprovedTimeReport_001_202416[[#This Row],[CostRate]]/0.9075</f>
        <v>173.00275482093664</v>
      </c>
      <c r="P6" s="3">
        <f>ApprovedTimeReport_001_202416[[#This Row],[CostRate w/ Taxes]]*ApprovedTimeReport_001_202416[[#This Row],[Time Actual]]</f>
        <v>173.00275482093664</v>
      </c>
      <c r="Q6" t="s">
        <v>39</v>
      </c>
      <c r="R6" s="2" t="str">
        <f>VLOOKUP(A:A,Vlookup!A:B,2,0)</f>
        <v>FF</v>
      </c>
    </row>
    <row r="7" spans="1:18" x14ac:dyDescent="0.25">
      <c r="A7" t="s">
        <v>37</v>
      </c>
      <c r="B7" s="1">
        <v>45308</v>
      </c>
      <c r="C7" s="1">
        <v>45310</v>
      </c>
      <c r="D7" t="s">
        <v>38</v>
      </c>
      <c r="E7">
        <v>2024</v>
      </c>
      <c r="F7">
        <v>1</v>
      </c>
      <c r="G7">
        <v>17</v>
      </c>
      <c r="H7">
        <v>3</v>
      </c>
      <c r="I7" s="3">
        <v>1</v>
      </c>
      <c r="J7" t="s">
        <v>25</v>
      </c>
      <c r="K7" t="s">
        <v>26</v>
      </c>
      <c r="L7" t="s">
        <v>31</v>
      </c>
      <c r="M7" t="s">
        <v>81</v>
      </c>
      <c r="N7" s="3">
        <v>157</v>
      </c>
      <c r="O7" s="3">
        <f>ApprovedTimeReport_001_202416[[#This Row],[CostRate]]/0.9075</f>
        <v>173.00275482093664</v>
      </c>
      <c r="P7" s="3">
        <f>ApprovedTimeReport_001_202416[[#This Row],[CostRate w/ Taxes]]*ApprovedTimeReport_001_202416[[#This Row],[Time Actual]]</f>
        <v>173.00275482093664</v>
      </c>
      <c r="Q7" t="s">
        <v>39</v>
      </c>
      <c r="R7" s="2" t="str">
        <f>VLOOKUP(A:A,Vlookup!A:B,2,0)</f>
        <v>FF</v>
      </c>
    </row>
    <row r="8" spans="1:18" x14ac:dyDescent="0.25">
      <c r="A8" t="s">
        <v>37</v>
      </c>
      <c r="B8" s="1">
        <v>45307</v>
      </c>
      <c r="C8" s="1">
        <v>45310</v>
      </c>
      <c r="D8" t="s">
        <v>38</v>
      </c>
      <c r="E8">
        <v>2024</v>
      </c>
      <c r="F8">
        <v>1</v>
      </c>
      <c r="G8">
        <v>16</v>
      </c>
      <c r="H8">
        <v>3</v>
      </c>
      <c r="I8" s="3">
        <v>1</v>
      </c>
      <c r="J8" t="s">
        <v>25</v>
      </c>
      <c r="K8" t="s">
        <v>26</v>
      </c>
      <c r="L8" t="s">
        <v>31</v>
      </c>
      <c r="M8" t="s">
        <v>82</v>
      </c>
      <c r="N8" s="3">
        <v>157</v>
      </c>
      <c r="O8" s="3">
        <f>ApprovedTimeReport_001_202416[[#This Row],[CostRate]]/0.9075</f>
        <v>173.00275482093664</v>
      </c>
      <c r="P8" s="3">
        <f>ApprovedTimeReport_001_202416[[#This Row],[CostRate w/ Taxes]]*ApprovedTimeReport_001_202416[[#This Row],[Time Actual]]</f>
        <v>173.00275482093664</v>
      </c>
      <c r="Q8" t="s">
        <v>39</v>
      </c>
      <c r="R8" s="2" t="str">
        <f>VLOOKUP(A:A,Vlookup!A:B,2,0)</f>
        <v>FF</v>
      </c>
    </row>
    <row r="9" spans="1:18" x14ac:dyDescent="0.25">
      <c r="A9" t="s">
        <v>24</v>
      </c>
      <c r="B9" s="1">
        <v>45322</v>
      </c>
      <c r="C9" s="1">
        <v>45323</v>
      </c>
      <c r="D9" t="s">
        <v>15</v>
      </c>
      <c r="E9">
        <v>2024</v>
      </c>
      <c r="F9">
        <v>1</v>
      </c>
      <c r="G9">
        <v>31</v>
      </c>
      <c r="H9">
        <v>5</v>
      </c>
      <c r="I9" s="3">
        <v>1</v>
      </c>
      <c r="J9" t="s">
        <v>25</v>
      </c>
      <c r="K9" t="s">
        <v>26</v>
      </c>
      <c r="L9" t="s">
        <v>18</v>
      </c>
      <c r="M9" t="s">
        <v>27</v>
      </c>
      <c r="N9" s="3">
        <v>157</v>
      </c>
      <c r="O9" s="3">
        <f>ApprovedTimeReport_001_202416[[#This Row],[CostRate]]/0.9075</f>
        <v>173.00275482093664</v>
      </c>
      <c r="P9" s="3">
        <f>ApprovedTimeReport_001_202416[[#This Row],[CostRate w/ Taxes]]*ApprovedTimeReport_001_202416[[#This Row],[Time Actual]]</f>
        <v>173.00275482093664</v>
      </c>
      <c r="Q9" t="s">
        <v>28</v>
      </c>
      <c r="R9" s="2" t="str">
        <f>VLOOKUP(A:A,Vlookup!A:B,2,0)</f>
        <v>T&amp;M</v>
      </c>
    </row>
    <row r="10" spans="1:18" x14ac:dyDescent="0.25">
      <c r="A10" t="s">
        <v>21</v>
      </c>
      <c r="B10" s="1">
        <v>45322</v>
      </c>
      <c r="C10" s="1">
        <v>45323</v>
      </c>
      <c r="D10" t="s">
        <v>15</v>
      </c>
      <c r="E10">
        <v>2024</v>
      </c>
      <c r="F10">
        <v>1</v>
      </c>
      <c r="G10">
        <v>31</v>
      </c>
      <c r="H10">
        <v>5</v>
      </c>
      <c r="I10" s="3">
        <v>7</v>
      </c>
      <c r="J10" t="s">
        <v>25</v>
      </c>
      <c r="K10" t="s">
        <v>26</v>
      </c>
      <c r="L10" t="s">
        <v>18</v>
      </c>
      <c r="M10" t="s">
        <v>30</v>
      </c>
      <c r="N10" s="3">
        <v>86.43</v>
      </c>
      <c r="O10" s="3">
        <f>ApprovedTimeReport_001_202416[[#This Row],[CostRate]]/0.9075</f>
        <v>95.239669421487619</v>
      </c>
      <c r="P10" s="3">
        <f>ApprovedTimeReport_001_202416[[#This Row],[CostRate w/ Taxes]]*ApprovedTimeReport_001_202416[[#This Row],[Time Actual]]</f>
        <v>666.67768595041332</v>
      </c>
      <c r="Q10" t="s">
        <v>16</v>
      </c>
      <c r="R10" s="2" t="str">
        <f>VLOOKUP(A:A,Vlookup!A:B,2,0)</f>
        <v>NB</v>
      </c>
    </row>
    <row r="11" spans="1:18" x14ac:dyDescent="0.25">
      <c r="A11" t="s">
        <v>21</v>
      </c>
      <c r="B11" s="1">
        <v>45321</v>
      </c>
      <c r="C11" s="1">
        <v>45322</v>
      </c>
      <c r="D11" t="s">
        <v>15</v>
      </c>
      <c r="E11">
        <v>2024</v>
      </c>
      <c r="F11">
        <v>1</v>
      </c>
      <c r="G11">
        <v>30</v>
      </c>
      <c r="H11">
        <v>5</v>
      </c>
      <c r="I11" s="3">
        <v>8</v>
      </c>
      <c r="J11" t="s">
        <v>25</v>
      </c>
      <c r="K11" t="s">
        <v>26</v>
      </c>
      <c r="L11" t="s">
        <v>18</v>
      </c>
      <c r="M11" t="s">
        <v>48</v>
      </c>
      <c r="N11" s="3">
        <v>86.43</v>
      </c>
      <c r="O11" s="3">
        <f>ApprovedTimeReport_001_202416[[#This Row],[CostRate]]/0.9075</f>
        <v>95.239669421487619</v>
      </c>
      <c r="P11" s="3">
        <f>ApprovedTimeReport_001_202416[[#This Row],[CostRate w/ Taxes]]*ApprovedTimeReport_001_202416[[#This Row],[Time Actual]]</f>
        <v>761.91735537190095</v>
      </c>
      <c r="Q11" t="s">
        <v>16</v>
      </c>
      <c r="R11" s="2" t="str">
        <f>VLOOKUP(A:A,Vlookup!A:B,2,0)</f>
        <v>NB</v>
      </c>
    </row>
    <row r="12" spans="1:18" x14ac:dyDescent="0.25">
      <c r="A12" t="s">
        <v>21</v>
      </c>
      <c r="B12" s="1">
        <v>45320</v>
      </c>
      <c r="C12" s="1">
        <v>45321</v>
      </c>
      <c r="D12" t="s">
        <v>15</v>
      </c>
      <c r="E12">
        <v>2024</v>
      </c>
      <c r="F12">
        <v>1</v>
      </c>
      <c r="G12">
        <v>29</v>
      </c>
      <c r="H12">
        <v>5</v>
      </c>
      <c r="I12" s="3">
        <v>8</v>
      </c>
      <c r="J12" t="s">
        <v>25</v>
      </c>
      <c r="K12" t="s">
        <v>26</v>
      </c>
      <c r="L12" t="s">
        <v>18</v>
      </c>
      <c r="M12" t="s">
        <v>51</v>
      </c>
      <c r="N12" s="3">
        <v>86.43</v>
      </c>
      <c r="O12" s="3">
        <f>ApprovedTimeReport_001_202416[[#This Row],[CostRate]]/0.9075</f>
        <v>95.239669421487619</v>
      </c>
      <c r="P12" s="3">
        <f>ApprovedTimeReport_001_202416[[#This Row],[CostRate w/ Taxes]]*ApprovedTimeReport_001_202416[[#This Row],[Time Actual]]</f>
        <v>761.91735537190095</v>
      </c>
      <c r="Q12" t="s">
        <v>16</v>
      </c>
      <c r="R12" s="2" t="str">
        <f>VLOOKUP(A:A,Vlookup!A:B,2,0)</f>
        <v>NB</v>
      </c>
    </row>
    <row r="13" spans="1:18" x14ac:dyDescent="0.25">
      <c r="A13" t="s">
        <v>21</v>
      </c>
      <c r="B13" s="1">
        <v>45317</v>
      </c>
      <c r="C13" s="1">
        <v>45321</v>
      </c>
      <c r="D13" t="s">
        <v>15</v>
      </c>
      <c r="E13">
        <v>2024</v>
      </c>
      <c r="F13">
        <v>1</v>
      </c>
      <c r="G13">
        <v>26</v>
      </c>
      <c r="H13">
        <v>4</v>
      </c>
      <c r="I13" s="3">
        <v>6</v>
      </c>
      <c r="J13" t="s">
        <v>25</v>
      </c>
      <c r="K13" t="s">
        <v>26</v>
      </c>
      <c r="L13" t="s">
        <v>18</v>
      </c>
      <c r="M13" t="s">
        <v>58</v>
      </c>
      <c r="N13" s="3">
        <v>86.43</v>
      </c>
      <c r="O13" s="3">
        <f>ApprovedTimeReport_001_202416[[#This Row],[CostRate]]/0.9075</f>
        <v>95.239669421487619</v>
      </c>
      <c r="P13" s="3">
        <f>ApprovedTimeReport_001_202416[[#This Row],[CostRate w/ Taxes]]*ApprovedTimeReport_001_202416[[#This Row],[Time Actual]]</f>
        <v>571.43801652892569</v>
      </c>
      <c r="Q13" t="s">
        <v>16</v>
      </c>
      <c r="R13" s="2" t="str">
        <f>VLOOKUP(A:A,Vlookup!A:B,2,0)</f>
        <v>NB</v>
      </c>
    </row>
    <row r="14" spans="1:18" x14ac:dyDescent="0.25">
      <c r="A14" t="s">
        <v>21</v>
      </c>
      <c r="B14" s="1">
        <v>45315</v>
      </c>
      <c r="C14" s="1">
        <v>45321</v>
      </c>
      <c r="D14" t="s">
        <v>15</v>
      </c>
      <c r="E14">
        <v>2024</v>
      </c>
      <c r="F14">
        <v>1</v>
      </c>
      <c r="G14">
        <v>24</v>
      </c>
      <c r="H14">
        <v>4</v>
      </c>
      <c r="I14" s="3">
        <v>7</v>
      </c>
      <c r="J14" t="s">
        <v>25</v>
      </c>
      <c r="K14" t="s">
        <v>26</v>
      </c>
      <c r="L14" t="s">
        <v>18</v>
      </c>
      <c r="M14" t="s">
        <v>63</v>
      </c>
      <c r="N14" s="3">
        <v>86.43</v>
      </c>
      <c r="O14" s="3">
        <f>ApprovedTimeReport_001_202416[[#This Row],[CostRate]]/0.9075</f>
        <v>95.239669421487619</v>
      </c>
      <c r="P14" s="3">
        <f>ApprovedTimeReport_001_202416[[#This Row],[CostRate w/ Taxes]]*ApprovedTimeReport_001_202416[[#This Row],[Time Actual]]</f>
        <v>666.67768595041332</v>
      </c>
      <c r="Q14" t="s">
        <v>16</v>
      </c>
      <c r="R14" s="2" t="str">
        <f>VLOOKUP(A:A,Vlookup!A:B,2,0)</f>
        <v>NB</v>
      </c>
    </row>
    <row r="15" spans="1:18" x14ac:dyDescent="0.25">
      <c r="A15" t="s">
        <v>21</v>
      </c>
      <c r="B15" s="1">
        <v>45314</v>
      </c>
      <c r="C15" s="1">
        <v>45321</v>
      </c>
      <c r="D15" t="s">
        <v>15</v>
      </c>
      <c r="E15">
        <v>2024</v>
      </c>
      <c r="F15">
        <v>1</v>
      </c>
      <c r="G15">
        <v>23</v>
      </c>
      <c r="H15">
        <v>4</v>
      </c>
      <c r="I15" s="3">
        <v>7</v>
      </c>
      <c r="J15" t="s">
        <v>25</v>
      </c>
      <c r="K15" t="s">
        <v>26</v>
      </c>
      <c r="L15" t="s">
        <v>18</v>
      </c>
      <c r="M15" t="s">
        <v>66</v>
      </c>
      <c r="N15" s="3">
        <v>86.43</v>
      </c>
      <c r="O15" s="3">
        <f>ApprovedTimeReport_001_202416[[#This Row],[CostRate]]/0.9075</f>
        <v>95.239669421487619</v>
      </c>
      <c r="P15" s="3">
        <f>ApprovedTimeReport_001_202416[[#This Row],[CostRate w/ Taxes]]*ApprovedTimeReport_001_202416[[#This Row],[Time Actual]]</f>
        <v>666.67768595041332</v>
      </c>
      <c r="Q15" t="s">
        <v>16</v>
      </c>
      <c r="R15" s="2" t="str">
        <f>VLOOKUP(A:A,Vlookup!A:B,2,0)</f>
        <v>NB</v>
      </c>
    </row>
    <row r="16" spans="1:18" x14ac:dyDescent="0.25">
      <c r="A16" t="s">
        <v>21</v>
      </c>
      <c r="B16" s="1">
        <v>45313</v>
      </c>
      <c r="C16" s="1">
        <v>45314</v>
      </c>
      <c r="D16" t="s">
        <v>15</v>
      </c>
      <c r="E16">
        <v>2024</v>
      </c>
      <c r="F16">
        <v>1</v>
      </c>
      <c r="G16">
        <v>22</v>
      </c>
      <c r="H16">
        <v>4</v>
      </c>
      <c r="I16" s="3">
        <v>6</v>
      </c>
      <c r="J16" t="s">
        <v>25</v>
      </c>
      <c r="K16" t="s">
        <v>26</v>
      </c>
      <c r="L16" t="s">
        <v>18</v>
      </c>
      <c r="M16" t="s">
        <v>69</v>
      </c>
      <c r="N16" s="3">
        <v>86.43</v>
      </c>
      <c r="O16" s="3">
        <f>ApprovedTimeReport_001_202416[[#This Row],[CostRate]]/0.9075</f>
        <v>95.239669421487619</v>
      </c>
      <c r="P16" s="3">
        <f>ApprovedTimeReport_001_202416[[#This Row],[CostRate w/ Taxes]]*ApprovedTimeReport_001_202416[[#This Row],[Time Actual]]</f>
        <v>571.43801652892569</v>
      </c>
      <c r="Q16" t="s">
        <v>16</v>
      </c>
      <c r="R16" s="2" t="str">
        <f>VLOOKUP(A:A,Vlookup!A:B,2,0)</f>
        <v>NB</v>
      </c>
    </row>
    <row r="17" spans="1:18" x14ac:dyDescent="0.25">
      <c r="A17" t="s">
        <v>21</v>
      </c>
      <c r="B17" s="1">
        <v>45310</v>
      </c>
      <c r="C17" s="1">
        <v>45314</v>
      </c>
      <c r="D17" t="s">
        <v>15</v>
      </c>
      <c r="E17">
        <v>2024</v>
      </c>
      <c r="F17">
        <v>1</v>
      </c>
      <c r="G17">
        <v>19</v>
      </c>
      <c r="H17">
        <v>3</v>
      </c>
      <c r="I17" s="3">
        <v>7</v>
      </c>
      <c r="J17" t="s">
        <v>25</v>
      </c>
      <c r="K17" t="s">
        <v>26</v>
      </c>
      <c r="L17" t="s">
        <v>18</v>
      </c>
      <c r="M17" t="s">
        <v>71</v>
      </c>
      <c r="N17" s="3">
        <v>86.43</v>
      </c>
      <c r="O17" s="3">
        <f>ApprovedTimeReport_001_202416[[#This Row],[CostRate]]/0.9075</f>
        <v>95.239669421487619</v>
      </c>
      <c r="P17" s="3">
        <f>ApprovedTimeReport_001_202416[[#This Row],[CostRate w/ Taxes]]*ApprovedTimeReport_001_202416[[#This Row],[Time Actual]]</f>
        <v>666.67768595041332</v>
      </c>
      <c r="Q17" t="s">
        <v>16</v>
      </c>
      <c r="R17" s="2" t="str">
        <f>VLOOKUP(A:A,Vlookup!A:B,2,0)</f>
        <v>NB</v>
      </c>
    </row>
    <row r="18" spans="1:18" x14ac:dyDescent="0.25">
      <c r="A18" t="s">
        <v>21</v>
      </c>
      <c r="B18" s="1">
        <v>45309</v>
      </c>
      <c r="C18" s="1">
        <v>45310</v>
      </c>
      <c r="D18" t="s">
        <v>15</v>
      </c>
      <c r="E18">
        <v>2024</v>
      </c>
      <c r="F18">
        <v>1</v>
      </c>
      <c r="G18">
        <v>18</v>
      </c>
      <c r="H18">
        <v>3</v>
      </c>
      <c r="I18" s="3">
        <v>4</v>
      </c>
      <c r="J18" t="s">
        <v>25</v>
      </c>
      <c r="K18" t="s">
        <v>26</v>
      </c>
      <c r="L18" t="s">
        <v>18</v>
      </c>
      <c r="M18" t="s">
        <v>75</v>
      </c>
      <c r="N18" s="3">
        <v>86.43</v>
      </c>
      <c r="O18" s="3">
        <f>ApprovedTimeReport_001_202416[[#This Row],[CostRate]]/0.9075</f>
        <v>95.239669421487619</v>
      </c>
      <c r="P18" s="3">
        <f>ApprovedTimeReport_001_202416[[#This Row],[CostRate w/ Taxes]]*ApprovedTimeReport_001_202416[[#This Row],[Time Actual]]</f>
        <v>380.95867768595048</v>
      </c>
      <c r="Q18" t="s">
        <v>16</v>
      </c>
      <c r="R18" s="2" t="str">
        <f>VLOOKUP(A:A,Vlookup!A:B,2,0)</f>
        <v>NB</v>
      </c>
    </row>
    <row r="19" spans="1:18" x14ac:dyDescent="0.25">
      <c r="A19" t="s">
        <v>21</v>
      </c>
      <c r="B19" s="1">
        <v>45308</v>
      </c>
      <c r="C19" s="1">
        <v>45310</v>
      </c>
      <c r="D19" t="s">
        <v>15</v>
      </c>
      <c r="E19">
        <v>2024</v>
      </c>
      <c r="F19">
        <v>1</v>
      </c>
      <c r="G19">
        <v>17</v>
      </c>
      <c r="H19">
        <v>3</v>
      </c>
      <c r="I19" s="3">
        <v>6</v>
      </c>
      <c r="J19" t="s">
        <v>25</v>
      </c>
      <c r="K19" t="s">
        <v>26</v>
      </c>
      <c r="L19" t="s">
        <v>18</v>
      </c>
      <c r="M19" t="s">
        <v>79</v>
      </c>
      <c r="N19" s="3">
        <v>86.43</v>
      </c>
      <c r="O19" s="3">
        <f>ApprovedTimeReport_001_202416[[#This Row],[CostRate]]/0.9075</f>
        <v>95.239669421487619</v>
      </c>
      <c r="P19" s="3">
        <f>ApprovedTimeReport_001_202416[[#This Row],[CostRate w/ Taxes]]*ApprovedTimeReport_001_202416[[#This Row],[Time Actual]]</f>
        <v>571.43801652892569</v>
      </c>
      <c r="Q19" t="s">
        <v>16</v>
      </c>
      <c r="R19" s="2" t="str">
        <f>VLOOKUP(A:A,Vlookup!A:B,2,0)</f>
        <v>NB</v>
      </c>
    </row>
    <row r="20" spans="1:18" x14ac:dyDescent="0.25">
      <c r="A20" t="s">
        <v>21</v>
      </c>
      <c r="B20" s="1">
        <v>45307</v>
      </c>
      <c r="C20" s="1">
        <v>45310</v>
      </c>
      <c r="D20" t="s">
        <v>15</v>
      </c>
      <c r="E20">
        <v>2024</v>
      </c>
      <c r="F20">
        <v>1</v>
      </c>
      <c r="G20">
        <v>16</v>
      </c>
      <c r="H20">
        <v>3</v>
      </c>
      <c r="I20" s="3">
        <v>6</v>
      </c>
      <c r="J20" t="s">
        <v>25</v>
      </c>
      <c r="K20" t="s">
        <v>26</v>
      </c>
      <c r="L20" t="s">
        <v>18</v>
      </c>
      <c r="M20" t="s">
        <v>84</v>
      </c>
      <c r="N20" s="3">
        <v>86.43</v>
      </c>
      <c r="O20" s="3">
        <f>ApprovedTimeReport_001_202416[[#This Row],[CostRate]]/0.9075</f>
        <v>95.239669421487619</v>
      </c>
      <c r="P20" s="3">
        <f>ApprovedTimeReport_001_202416[[#This Row],[CostRate w/ Taxes]]*ApprovedTimeReport_001_202416[[#This Row],[Time Actual]]</f>
        <v>571.43801652892569</v>
      </c>
      <c r="Q20" t="s">
        <v>16</v>
      </c>
      <c r="R20" s="2" t="str">
        <f>VLOOKUP(A:A,Vlookup!A:B,2,0)</f>
        <v>NB</v>
      </c>
    </row>
    <row r="21" spans="1:18" x14ac:dyDescent="0.25">
      <c r="A21" t="s">
        <v>21</v>
      </c>
      <c r="B21" s="1">
        <v>45306</v>
      </c>
      <c r="C21" s="1">
        <v>45310</v>
      </c>
      <c r="D21" t="s">
        <v>15</v>
      </c>
      <c r="E21">
        <v>2024</v>
      </c>
      <c r="F21">
        <v>1</v>
      </c>
      <c r="G21">
        <v>15</v>
      </c>
      <c r="H21">
        <v>3</v>
      </c>
      <c r="I21" s="3">
        <v>7</v>
      </c>
      <c r="J21" t="s">
        <v>25</v>
      </c>
      <c r="K21" t="s">
        <v>26</v>
      </c>
      <c r="L21" t="s">
        <v>18</v>
      </c>
      <c r="M21" t="s">
        <v>86</v>
      </c>
      <c r="N21" s="3">
        <v>86.43</v>
      </c>
      <c r="O21" s="3">
        <f>ApprovedTimeReport_001_202416[[#This Row],[CostRate]]/0.9075</f>
        <v>95.239669421487619</v>
      </c>
      <c r="P21" s="3">
        <f>ApprovedTimeReport_001_202416[[#This Row],[CostRate w/ Taxes]]*ApprovedTimeReport_001_202416[[#This Row],[Time Actual]]</f>
        <v>666.67768595041332</v>
      </c>
      <c r="Q21" t="s">
        <v>16</v>
      </c>
      <c r="R21" s="2" t="str">
        <f>VLOOKUP(A:A,Vlookup!A:B,2,0)</f>
        <v>NB</v>
      </c>
    </row>
    <row r="22" spans="1:18" x14ac:dyDescent="0.25">
      <c r="A22" t="s">
        <v>21</v>
      </c>
      <c r="B22" s="1">
        <v>45303</v>
      </c>
      <c r="C22" s="1">
        <v>45310</v>
      </c>
      <c r="D22" t="s">
        <v>15</v>
      </c>
      <c r="E22">
        <v>2024</v>
      </c>
      <c r="F22">
        <v>1</v>
      </c>
      <c r="G22">
        <v>12</v>
      </c>
      <c r="H22">
        <v>2</v>
      </c>
      <c r="I22" s="3">
        <v>5</v>
      </c>
      <c r="J22" t="s">
        <v>25</v>
      </c>
      <c r="K22" t="s">
        <v>26</v>
      </c>
      <c r="L22" t="s">
        <v>18</v>
      </c>
      <c r="M22" t="s">
        <v>89</v>
      </c>
      <c r="N22" s="3">
        <v>86.43</v>
      </c>
      <c r="O22" s="3">
        <f>ApprovedTimeReport_001_202416[[#This Row],[CostRate]]/0.9075</f>
        <v>95.239669421487619</v>
      </c>
      <c r="P22" s="3">
        <f>ApprovedTimeReport_001_202416[[#This Row],[CostRate w/ Taxes]]*ApprovedTimeReport_001_202416[[#This Row],[Time Actual]]</f>
        <v>476.19834710743811</v>
      </c>
      <c r="Q22" t="s">
        <v>16</v>
      </c>
      <c r="R22" s="2" t="str">
        <f>VLOOKUP(A:A,Vlookup!A:B,2,0)</f>
        <v>NB</v>
      </c>
    </row>
    <row r="23" spans="1:18" x14ac:dyDescent="0.25">
      <c r="A23" t="s">
        <v>21</v>
      </c>
      <c r="B23" s="1">
        <v>45302</v>
      </c>
      <c r="C23" s="1">
        <v>45303</v>
      </c>
      <c r="D23" t="s">
        <v>15</v>
      </c>
      <c r="E23">
        <v>2024</v>
      </c>
      <c r="F23">
        <v>1</v>
      </c>
      <c r="G23">
        <v>11</v>
      </c>
      <c r="H23">
        <v>2</v>
      </c>
      <c r="I23" s="3">
        <v>8</v>
      </c>
      <c r="J23" t="s">
        <v>25</v>
      </c>
      <c r="K23" t="s">
        <v>26</v>
      </c>
      <c r="L23" t="s">
        <v>18</v>
      </c>
      <c r="M23" t="s">
        <v>91</v>
      </c>
      <c r="N23" s="3">
        <v>86.43</v>
      </c>
      <c r="O23" s="3">
        <f>ApprovedTimeReport_001_202416[[#This Row],[CostRate]]/0.9075</f>
        <v>95.239669421487619</v>
      </c>
      <c r="P23" s="3">
        <f>ApprovedTimeReport_001_202416[[#This Row],[CostRate w/ Taxes]]*ApprovedTimeReport_001_202416[[#This Row],[Time Actual]]</f>
        <v>761.91735537190095</v>
      </c>
      <c r="Q23" t="s">
        <v>16</v>
      </c>
      <c r="R23" s="2" t="str">
        <f>VLOOKUP(A:A,Vlookup!A:B,2,0)</f>
        <v>NB</v>
      </c>
    </row>
    <row r="24" spans="1:18" x14ac:dyDescent="0.25">
      <c r="A24" t="s">
        <v>21</v>
      </c>
      <c r="B24" s="1">
        <v>45301</v>
      </c>
      <c r="C24" s="1">
        <v>45301</v>
      </c>
      <c r="D24" t="s">
        <v>15</v>
      </c>
      <c r="E24">
        <v>2024</v>
      </c>
      <c r="F24">
        <v>1</v>
      </c>
      <c r="G24">
        <v>10</v>
      </c>
      <c r="H24">
        <v>2</v>
      </c>
      <c r="I24" s="3">
        <v>8</v>
      </c>
      <c r="J24" t="s">
        <v>25</v>
      </c>
      <c r="K24" t="s">
        <v>26</v>
      </c>
      <c r="L24" t="s">
        <v>18</v>
      </c>
      <c r="M24" t="s">
        <v>92</v>
      </c>
      <c r="N24" s="3">
        <v>86.43</v>
      </c>
      <c r="O24" s="3">
        <f>ApprovedTimeReport_001_202416[[#This Row],[CostRate]]/0.9075</f>
        <v>95.239669421487619</v>
      </c>
      <c r="P24" s="3">
        <f>ApprovedTimeReport_001_202416[[#This Row],[CostRate w/ Taxes]]*ApprovedTimeReport_001_202416[[#This Row],[Time Actual]]</f>
        <v>761.91735537190095</v>
      </c>
      <c r="Q24" t="s">
        <v>16</v>
      </c>
      <c r="R24" s="2" t="str">
        <f>VLOOKUP(A:A,Vlookup!A:B,2,0)</f>
        <v>NB</v>
      </c>
    </row>
    <row r="25" spans="1:18" x14ac:dyDescent="0.25">
      <c r="A25" t="s">
        <v>21</v>
      </c>
      <c r="B25" s="1">
        <v>45300</v>
      </c>
      <c r="C25" s="1">
        <v>45301</v>
      </c>
      <c r="D25" t="s">
        <v>15</v>
      </c>
      <c r="E25">
        <v>2024</v>
      </c>
      <c r="F25">
        <v>1</v>
      </c>
      <c r="G25">
        <v>9</v>
      </c>
      <c r="H25">
        <v>2</v>
      </c>
      <c r="I25" s="3">
        <v>9</v>
      </c>
      <c r="J25" t="s">
        <v>25</v>
      </c>
      <c r="K25" t="s">
        <v>26</v>
      </c>
      <c r="L25" t="s">
        <v>18</v>
      </c>
      <c r="M25" t="s">
        <v>93</v>
      </c>
      <c r="N25" s="3">
        <v>86.43</v>
      </c>
      <c r="O25" s="3">
        <f>ApprovedTimeReport_001_202416[[#This Row],[CostRate]]/0.9075</f>
        <v>95.239669421487619</v>
      </c>
      <c r="P25" s="3">
        <f>ApprovedTimeReport_001_202416[[#This Row],[CostRate w/ Taxes]]*ApprovedTimeReport_001_202416[[#This Row],[Time Actual]]</f>
        <v>857.15702479338859</v>
      </c>
      <c r="Q25" t="s">
        <v>16</v>
      </c>
      <c r="R25" s="2" t="str">
        <f>VLOOKUP(A:A,Vlookup!A:B,2,0)</f>
        <v>NB</v>
      </c>
    </row>
    <row r="26" spans="1:18" x14ac:dyDescent="0.25">
      <c r="A26" t="s">
        <v>21</v>
      </c>
      <c r="B26" s="1">
        <v>45299</v>
      </c>
      <c r="C26" s="1">
        <v>45301</v>
      </c>
      <c r="D26" t="s">
        <v>15</v>
      </c>
      <c r="E26">
        <v>2024</v>
      </c>
      <c r="F26">
        <v>1</v>
      </c>
      <c r="G26">
        <v>8</v>
      </c>
      <c r="H26">
        <v>2</v>
      </c>
      <c r="I26" s="3">
        <v>8</v>
      </c>
      <c r="J26" t="s">
        <v>25</v>
      </c>
      <c r="K26" t="s">
        <v>26</v>
      </c>
      <c r="L26" t="s">
        <v>18</v>
      </c>
      <c r="M26" t="s">
        <v>95</v>
      </c>
      <c r="N26" s="3">
        <v>86.43</v>
      </c>
      <c r="O26" s="3">
        <f>ApprovedTimeReport_001_202416[[#This Row],[CostRate]]/0.9075</f>
        <v>95.239669421487619</v>
      </c>
      <c r="P26" s="3">
        <f>ApprovedTimeReport_001_202416[[#This Row],[CostRate w/ Taxes]]*ApprovedTimeReport_001_202416[[#This Row],[Time Actual]]</f>
        <v>761.91735537190095</v>
      </c>
      <c r="Q26" t="s">
        <v>16</v>
      </c>
      <c r="R26" s="2" t="str">
        <f>VLOOKUP(A:A,Vlookup!A:B,2,0)</f>
        <v>NB</v>
      </c>
    </row>
    <row r="27" spans="1:18" x14ac:dyDescent="0.25">
      <c r="A27" t="s">
        <v>21</v>
      </c>
      <c r="B27" s="1">
        <v>45296</v>
      </c>
      <c r="C27" s="1">
        <v>45301</v>
      </c>
      <c r="D27" t="s">
        <v>15</v>
      </c>
      <c r="E27">
        <v>2024</v>
      </c>
      <c r="F27">
        <v>1</v>
      </c>
      <c r="G27">
        <v>5</v>
      </c>
      <c r="H27">
        <v>1</v>
      </c>
      <c r="I27" s="3">
        <v>7</v>
      </c>
      <c r="J27" t="s">
        <v>25</v>
      </c>
      <c r="K27" t="s">
        <v>26</v>
      </c>
      <c r="L27" t="s">
        <v>18</v>
      </c>
      <c r="M27" t="s">
        <v>96</v>
      </c>
      <c r="N27" s="3">
        <v>86.43</v>
      </c>
      <c r="O27" s="3">
        <f>ApprovedTimeReport_001_202416[[#This Row],[CostRate]]/0.9075</f>
        <v>95.239669421487619</v>
      </c>
      <c r="P27" s="3">
        <f>ApprovedTimeReport_001_202416[[#This Row],[CostRate w/ Taxes]]*ApprovedTimeReport_001_202416[[#This Row],[Time Actual]]</f>
        <v>666.67768595041332</v>
      </c>
      <c r="Q27" t="s">
        <v>16</v>
      </c>
      <c r="R27" s="2" t="str">
        <f>VLOOKUP(A:A,Vlookup!A:B,2,0)</f>
        <v>NB</v>
      </c>
    </row>
    <row r="28" spans="1:18" x14ac:dyDescent="0.25">
      <c r="A28" t="s">
        <v>21</v>
      </c>
      <c r="B28" s="1">
        <v>45295</v>
      </c>
      <c r="C28" s="1">
        <v>45301</v>
      </c>
      <c r="D28" t="s">
        <v>15</v>
      </c>
      <c r="E28">
        <v>2024</v>
      </c>
      <c r="F28">
        <v>1</v>
      </c>
      <c r="G28">
        <v>4</v>
      </c>
      <c r="H28">
        <v>1</v>
      </c>
      <c r="I28" s="3">
        <v>5</v>
      </c>
      <c r="J28" t="s">
        <v>25</v>
      </c>
      <c r="K28" t="s">
        <v>26</v>
      </c>
      <c r="L28" t="s">
        <v>18</v>
      </c>
      <c r="M28" t="s">
        <v>98</v>
      </c>
      <c r="N28" s="3">
        <v>86.43</v>
      </c>
      <c r="O28" s="3">
        <f>ApprovedTimeReport_001_202416[[#This Row],[CostRate]]/0.9075</f>
        <v>95.239669421487619</v>
      </c>
      <c r="P28" s="3">
        <f>ApprovedTimeReport_001_202416[[#This Row],[CostRate w/ Taxes]]*ApprovedTimeReport_001_202416[[#This Row],[Time Actual]]</f>
        <v>476.19834710743811</v>
      </c>
      <c r="Q28" t="s">
        <v>16</v>
      </c>
      <c r="R28" s="2" t="str">
        <f>VLOOKUP(A:A,Vlookup!A:B,2,0)</f>
        <v>NB</v>
      </c>
    </row>
    <row r="29" spans="1:18" x14ac:dyDescent="0.25">
      <c r="A29" t="s">
        <v>21</v>
      </c>
      <c r="B29" s="1">
        <v>45294</v>
      </c>
      <c r="C29" s="1">
        <v>45301</v>
      </c>
      <c r="D29" t="s">
        <v>15</v>
      </c>
      <c r="E29">
        <v>2024</v>
      </c>
      <c r="F29">
        <v>1</v>
      </c>
      <c r="G29">
        <v>3</v>
      </c>
      <c r="H29">
        <v>1</v>
      </c>
      <c r="I29" s="3">
        <v>6</v>
      </c>
      <c r="J29" t="s">
        <v>25</v>
      </c>
      <c r="K29" t="s">
        <v>26</v>
      </c>
      <c r="L29" t="s">
        <v>18</v>
      </c>
      <c r="M29" t="s">
        <v>100</v>
      </c>
      <c r="N29" s="3">
        <v>86.43</v>
      </c>
      <c r="O29" s="3">
        <f>ApprovedTimeReport_001_202416[[#This Row],[CostRate]]/0.9075</f>
        <v>95.239669421487619</v>
      </c>
      <c r="P29" s="3">
        <f>ApprovedTimeReport_001_202416[[#This Row],[CostRate w/ Taxes]]*ApprovedTimeReport_001_202416[[#This Row],[Time Actual]]</f>
        <v>571.43801652892569</v>
      </c>
      <c r="Q29" t="s">
        <v>16</v>
      </c>
      <c r="R29" s="2" t="str">
        <f>VLOOKUP(A:A,Vlookup!A:B,2,0)</f>
        <v>NB</v>
      </c>
    </row>
    <row r="30" spans="1:18" x14ac:dyDescent="0.25">
      <c r="A30" t="s">
        <v>21</v>
      </c>
      <c r="B30" s="1">
        <v>45293</v>
      </c>
      <c r="C30" s="1">
        <v>45294</v>
      </c>
      <c r="D30" t="s">
        <v>15</v>
      </c>
      <c r="E30">
        <v>2024</v>
      </c>
      <c r="F30">
        <v>1</v>
      </c>
      <c r="G30">
        <v>2</v>
      </c>
      <c r="H30">
        <v>1</v>
      </c>
      <c r="I30" s="3">
        <v>8</v>
      </c>
      <c r="J30" t="s">
        <v>25</v>
      </c>
      <c r="K30" t="s">
        <v>26</v>
      </c>
      <c r="L30" t="s">
        <v>18</v>
      </c>
      <c r="M30" t="s">
        <v>102</v>
      </c>
      <c r="N30" s="3">
        <v>86.43</v>
      </c>
      <c r="O30" s="3">
        <f>ApprovedTimeReport_001_202416[[#This Row],[CostRate]]/0.9075</f>
        <v>95.239669421487619</v>
      </c>
      <c r="P30" s="3">
        <f>ApprovedTimeReport_001_202416[[#This Row],[CostRate w/ Taxes]]*ApprovedTimeReport_001_202416[[#This Row],[Time Actual]]</f>
        <v>761.91735537190095</v>
      </c>
      <c r="Q30" t="s">
        <v>16</v>
      </c>
      <c r="R30" s="2" t="str">
        <f>VLOOKUP(A:A,Vlookup!A:B,2,0)</f>
        <v>NB</v>
      </c>
    </row>
    <row r="31" spans="1:18" x14ac:dyDescent="0.25">
      <c r="A31" t="s">
        <v>56</v>
      </c>
      <c r="B31" s="1">
        <v>45317</v>
      </c>
      <c r="C31" s="1">
        <v>45321</v>
      </c>
      <c r="D31" t="s">
        <v>15</v>
      </c>
      <c r="E31">
        <v>2024</v>
      </c>
      <c r="F31">
        <v>1</v>
      </c>
      <c r="G31">
        <v>26</v>
      </c>
      <c r="H31">
        <v>4</v>
      </c>
      <c r="I31" s="3">
        <v>1</v>
      </c>
      <c r="J31" t="s">
        <v>25</v>
      </c>
      <c r="K31" t="s">
        <v>26</v>
      </c>
      <c r="L31" t="s">
        <v>18</v>
      </c>
      <c r="M31" t="s">
        <v>57</v>
      </c>
      <c r="N31" s="3">
        <v>86.43</v>
      </c>
      <c r="O31" s="3">
        <f>ApprovedTimeReport_001_202416[[#This Row],[CostRate]]/0.9075</f>
        <v>95.239669421487619</v>
      </c>
      <c r="P31" s="3">
        <f>ApprovedTimeReport_001_202416[[#This Row],[CostRate w/ Taxes]]*ApprovedTimeReport_001_202416[[#This Row],[Time Actual]]</f>
        <v>95.239669421487619</v>
      </c>
      <c r="Q31" t="s">
        <v>16</v>
      </c>
      <c r="R31" s="2" t="str">
        <f>VLOOKUP(A:A,Vlookup!A:B,2,0)</f>
        <v>NB</v>
      </c>
    </row>
    <row r="32" spans="1:18" x14ac:dyDescent="0.25">
      <c r="A32" t="s">
        <v>56</v>
      </c>
      <c r="B32" s="1">
        <v>45314</v>
      </c>
      <c r="C32" s="1">
        <v>45321</v>
      </c>
      <c r="D32" t="s">
        <v>15</v>
      </c>
      <c r="E32">
        <v>2024</v>
      </c>
      <c r="F32">
        <v>1</v>
      </c>
      <c r="G32">
        <v>23</v>
      </c>
      <c r="H32">
        <v>4</v>
      </c>
      <c r="I32" s="3">
        <v>1</v>
      </c>
      <c r="J32" t="s">
        <v>25</v>
      </c>
      <c r="K32" t="s">
        <v>26</v>
      </c>
      <c r="L32" t="s">
        <v>18</v>
      </c>
      <c r="M32" t="s">
        <v>67</v>
      </c>
      <c r="N32" s="3">
        <v>86.43</v>
      </c>
      <c r="O32" s="3">
        <f>ApprovedTimeReport_001_202416[[#This Row],[CostRate]]/0.9075</f>
        <v>95.239669421487619</v>
      </c>
      <c r="P32" s="3">
        <f>ApprovedTimeReport_001_202416[[#This Row],[CostRate w/ Taxes]]*ApprovedTimeReport_001_202416[[#This Row],[Time Actual]]</f>
        <v>95.239669421487619</v>
      </c>
      <c r="Q32" t="s">
        <v>16</v>
      </c>
      <c r="R32" s="2" t="str">
        <f>VLOOKUP(A:A,Vlookup!A:B,2,0)</f>
        <v>NB</v>
      </c>
    </row>
    <row r="33" spans="1:18" x14ac:dyDescent="0.25">
      <c r="A33" t="s">
        <v>56</v>
      </c>
      <c r="B33" s="1">
        <v>45313</v>
      </c>
      <c r="C33" s="1">
        <v>45314</v>
      </c>
      <c r="D33" t="s">
        <v>15</v>
      </c>
      <c r="E33">
        <v>2024</v>
      </c>
      <c r="F33">
        <v>1</v>
      </c>
      <c r="G33">
        <v>22</v>
      </c>
      <c r="H33">
        <v>4</v>
      </c>
      <c r="I33" s="3">
        <v>1</v>
      </c>
      <c r="J33" t="s">
        <v>25</v>
      </c>
      <c r="K33" t="s">
        <v>26</v>
      </c>
      <c r="L33" t="s">
        <v>18</v>
      </c>
      <c r="M33" t="s">
        <v>68</v>
      </c>
      <c r="N33" s="3">
        <v>86.43</v>
      </c>
      <c r="O33" s="3">
        <f>ApprovedTimeReport_001_202416[[#This Row],[CostRate]]/0.9075</f>
        <v>95.239669421487619</v>
      </c>
      <c r="P33" s="3">
        <f>ApprovedTimeReport_001_202416[[#This Row],[CostRate w/ Taxes]]*ApprovedTimeReport_001_202416[[#This Row],[Time Actual]]</f>
        <v>95.239669421487619</v>
      </c>
      <c r="Q33" t="s">
        <v>16</v>
      </c>
      <c r="R33" s="2" t="str">
        <f>VLOOKUP(A:A,Vlookup!A:B,2,0)</f>
        <v>NB</v>
      </c>
    </row>
    <row r="34" spans="1:18" x14ac:dyDescent="0.25">
      <c r="A34" t="s">
        <v>56</v>
      </c>
      <c r="B34" s="1">
        <v>45309</v>
      </c>
      <c r="C34" s="1">
        <v>45310</v>
      </c>
      <c r="D34" t="s">
        <v>15</v>
      </c>
      <c r="E34">
        <v>2024</v>
      </c>
      <c r="F34">
        <v>1</v>
      </c>
      <c r="G34">
        <v>18</v>
      </c>
      <c r="H34">
        <v>3</v>
      </c>
      <c r="I34" s="3">
        <v>4</v>
      </c>
      <c r="J34" t="s">
        <v>25</v>
      </c>
      <c r="K34" t="s">
        <v>26</v>
      </c>
      <c r="L34" t="s">
        <v>18</v>
      </c>
      <c r="M34" t="s">
        <v>77</v>
      </c>
      <c r="N34" s="3">
        <v>86.43</v>
      </c>
      <c r="O34" s="3">
        <f>ApprovedTimeReport_001_202416[[#This Row],[CostRate]]/0.9075</f>
        <v>95.239669421487619</v>
      </c>
      <c r="P34" s="3">
        <f>ApprovedTimeReport_001_202416[[#This Row],[CostRate w/ Taxes]]*ApprovedTimeReport_001_202416[[#This Row],[Time Actual]]</f>
        <v>380.95867768595048</v>
      </c>
      <c r="Q34" t="s">
        <v>16</v>
      </c>
      <c r="R34" s="2" t="str">
        <f>VLOOKUP(A:A,Vlookup!A:B,2,0)</f>
        <v>NB</v>
      </c>
    </row>
    <row r="35" spans="1:18" x14ac:dyDescent="0.25">
      <c r="A35" t="s">
        <v>56</v>
      </c>
      <c r="B35" s="1">
        <v>45308</v>
      </c>
      <c r="C35" s="1">
        <v>45310</v>
      </c>
      <c r="D35" t="s">
        <v>15</v>
      </c>
      <c r="E35">
        <v>2024</v>
      </c>
      <c r="F35">
        <v>1</v>
      </c>
      <c r="G35">
        <v>17</v>
      </c>
      <c r="H35">
        <v>3</v>
      </c>
      <c r="I35" s="3">
        <v>1</v>
      </c>
      <c r="J35" t="s">
        <v>25</v>
      </c>
      <c r="K35" t="s">
        <v>26</v>
      </c>
      <c r="L35" t="s">
        <v>18</v>
      </c>
      <c r="M35" t="s">
        <v>78</v>
      </c>
      <c r="N35" s="3">
        <v>86.43</v>
      </c>
      <c r="O35" s="3">
        <f>ApprovedTimeReport_001_202416[[#This Row],[CostRate]]/0.9075</f>
        <v>95.239669421487619</v>
      </c>
      <c r="P35" s="3">
        <f>ApprovedTimeReport_001_202416[[#This Row],[CostRate w/ Taxes]]*ApprovedTimeReport_001_202416[[#This Row],[Time Actual]]</f>
        <v>95.239669421487619</v>
      </c>
      <c r="Q35" t="s">
        <v>16</v>
      </c>
      <c r="R35" s="2" t="str">
        <f>VLOOKUP(A:A,Vlookup!A:B,2,0)</f>
        <v>NB</v>
      </c>
    </row>
    <row r="36" spans="1:18" x14ac:dyDescent="0.25">
      <c r="A36" t="s">
        <v>56</v>
      </c>
      <c r="B36" s="1">
        <v>45307</v>
      </c>
      <c r="C36" s="1">
        <v>45310</v>
      </c>
      <c r="D36" t="s">
        <v>15</v>
      </c>
      <c r="E36">
        <v>2024</v>
      </c>
      <c r="F36">
        <v>1</v>
      </c>
      <c r="G36">
        <v>16</v>
      </c>
      <c r="H36">
        <v>3</v>
      </c>
      <c r="I36" s="3">
        <v>1</v>
      </c>
      <c r="J36" t="s">
        <v>25</v>
      </c>
      <c r="K36" t="s">
        <v>26</v>
      </c>
      <c r="L36" t="s">
        <v>18</v>
      </c>
      <c r="M36" t="s">
        <v>83</v>
      </c>
      <c r="N36" s="3">
        <v>86.43</v>
      </c>
      <c r="O36" s="3">
        <f>ApprovedTimeReport_001_202416[[#This Row],[CostRate]]/0.9075</f>
        <v>95.239669421487619</v>
      </c>
      <c r="P36" s="3">
        <f>ApprovedTimeReport_001_202416[[#This Row],[CostRate w/ Taxes]]*ApprovedTimeReport_001_202416[[#This Row],[Time Actual]]</f>
        <v>95.239669421487619</v>
      </c>
      <c r="Q36" t="s">
        <v>16</v>
      </c>
      <c r="R36" s="2" t="str">
        <f>VLOOKUP(A:A,Vlookup!A:B,2,0)</f>
        <v>NB</v>
      </c>
    </row>
    <row r="37" spans="1:18" x14ac:dyDescent="0.25">
      <c r="A37" t="s">
        <v>56</v>
      </c>
      <c r="B37" s="1">
        <v>45306</v>
      </c>
      <c r="C37" s="1">
        <v>45310</v>
      </c>
      <c r="D37" t="s">
        <v>15</v>
      </c>
      <c r="E37">
        <v>2024</v>
      </c>
      <c r="F37">
        <v>1</v>
      </c>
      <c r="G37">
        <v>15</v>
      </c>
      <c r="H37">
        <v>3</v>
      </c>
      <c r="I37" s="3">
        <v>1</v>
      </c>
      <c r="J37" t="s">
        <v>25</v>
      </c>
      <c r="K37" t="s">
        <v>26</v>
      </c>
      <c r="L37" t="s">
        <v>18</v>
      </c>
      <c r="M37" t="s">
        <v>85</v>
      </c>
      <c r="N37" s="3">
        <v>86.43</v>
      </c>
      <c r="O37" s="3">
        <f>ApprovedTimeReport_001_202416[[#This Row],[CostRate]]/0.9075</f>
        <v>95.239669421487619</v>
      </c>
      <c r="P37" s="3">
        <f>ApprovedTimeReport_001_202416[[#This Row],[CostRate w/ Taxes]]*ApprovedTimeReport_001_202416[[#This Row],[Time Actual]]</f>
        <v>95.239669421487619</v>
      </c>
      <c r="Q37" t="s">
        <v>16</v>
      </c>
      <c r="R37" s="2" t="str">
        <f>VLOOKUP(A:A,Vlookup!A:B,2,0)</f>
        <v>NB</v>
      </c>
    </row>
    <row r="38" spans="1:18" x14ac:dyDescent="0.25">
      <c r="A38" t="s">
        <v>56</v>
      </c>
      <c r="B38" s="1">
        <v>45303</v>
      </c>
      <c r="C38" s="1">
        <v>45310</v>
      </c>
      <c r="D38" t="s">
        <v>15</v>
      </c>
      <c r="E38">
        <v>2024</v>
      </c>
      <c r="F38">
        <v>1</v>
      </c>
      <c r="G38">
        <v>12</v>
      </c>
      <c r="H38">
        <v>2</v>
      </c>
      <c r="I38" s="3">
        <v>3</v>
      </c>
      <c r="J38" t="s">
        <v>25</v>
      </c>
      <c r="K38" t="s">
        <v>26</v>
      </c>
      <c r="L38" t="s">
        <v>18</v>
      </c>
      <c r="M38" t="s">
        <v>90</v>
      </c>
      <c r="N38" s="3">
        <v>86.43</v>
      </c>
      <c r="O38" s="3">
        <f>ApprovedTimeReport_001_202416[[#This Row],[CostRate]]/0.9075</f>
        <v>95.239669421487619</v>
      </c>
      <c r="P38" s="3">
        <f>ApprovedTimeReport_001_202416[[#This Row],[CostRate w/ Taxes]]*ApprovedTimeReport_001_202416[[#This Row],[Time Actual]]</f>
        <v>285.71900826446284</v>
      </c>
      <c r="Q38" t="s">
        <v>16</v>
      </c>
      <c r="R38" s="2" t="str">
        <f>VLOOKUP(A:A,Vlookup!A:B,2,0)</f>
        <v>NB</v>
      </c>
    </row>
    <row r="39" spans="1:18" x14ac:dyDescent="0.25">
      <c r="A39" t="s">
        <v>56</v>
      </c>
      <c r="B39" s="1">
        <v>45296</v>
      </c>
      <c r="C39" s="1">
        <v>45301</v>
      </c>
      <c r="D39" t="s">
        <v>15</v>
      </c>
      <c r="E39">
        <v>2024</v>
      </c>
      <c r="F39">
        <v>1</v>
      </c>
      <c r="G39">
        <v>5</v>
      </c>
      <c r="H39">
        <v>1</v>
      </c>
      <c r="I39" s="3">
        <v>1</v>
      </c>
      <c r="J39" t="s">
        <v>25</v>
      </c>
      <c r="K39" t="s">
        <v>26</v>
      </c>
      <c r="L39" t="s">
        <v>18</v>
      </c>
      <c r="M39" t="s">
        <v>97</v>
      </c>
      <c r="N39" s="3">
        <v>86.43</v>
      </c>
      <c r="O39" s="3">
        <f>ApprovedTimeReport_001_202416[[#This Row],[CostRate]]/0.9075</f>
        <v>95.239669421487619</v>
      </c>
      <c r="P39" s="3">
        <f>ApprovedTimeReport_001_202416[[#This Row],[CostRate w/ Taxes]]*ApprovedTimeReport_001_202416[[#This Row],[Time Actual]]</f>
        <v>95.239669421487619</v>
      </c>
      <c r="Q39" t="s">
        <v>16</v>
      </c>
      <c r="R39" s="2" t="str">
        <f>VLOOKUP(A:A,Vlookup!A:B,2,0)</f>
        <v>NB</v>
      </c>
    </row>
    <row r="40" spans="1:18" x14ac:dyDescent="0.25">
      <c r="A40" t="s">
        <v>56</v>
      </c>
      <c r="B40" s="1">
        <v>45294</v>
      </c>
      <c r="C40" s="1">
        <v>45301</v>
      </c>
      <c r="D40" t="s">
        <v>15</v>
      </c>
      <c r="E40">
        <v>2024</v>
      </c>
      <c r="F40">
        <v>1</v>
      </c>
      <c r="G40">
        <v>3</v>
      </c>
      <c r="H40">
        <v>1</v>
      </c>
      <c r="I40" s="3">
        <v>2</v>
      </c>
      <c r="J40" t="s">
        <v>25</v>
      </c>
      <c r="K40" t="s">
        <v>26</v>
      </c>
      <c r="L40" t="s">
        <v>18</v>
      </c>
      <c r="M40" t="s">
        <v>101</v>
      </c>
      <c r="N40" s="3">
        <v>86.43</v>
      </c>
      <c r="O40" s="3">
        <f>ApprovedTimeReport_001_202416[[#This Row],[CostRate]]/0.9075</f>
        <v>95.239669421487619</v>
      </c>
      <c r="P40" s="3">
        <f>ApprovedTimeReport_001_202416[[#This Row],[CostRate w/ Taxes]]*ApprovedTimeReport_001_202416[[#This Row],[Time Actual]]</f>
        <v>190.47933884297524</v>
      </c>
      <c r="Q40" t="s">
        <v>16</v>
      </c>
      <c r="R40" s="2" t="str">
        <f>VLOOKUP(A:A,Vlookup!A:B,2,0)</f>
        <v>NB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1ED8-4825-4FA6-875D-6F3A8ECF678D}">
  <dimension ref="A1:B168"/>
  <sheetViews>
    <sheetView workbookViewId="0">
      <selection activeCell="C32" sqref="C32"/>
    </sheetView>
  </sheetViews>
  <sheetFormatPr defaultRowHeight="15" x14ac:dyDescent="0.25"/>
  <cols>
    <col min="1" max="1" width="23.42578125" customWidth="1"/>
    <col min="2" max="2" width="16.5703125" customWidth="1"/>
  </cols>
  <sheetData>
    <row r="1" spans="1:2" ht="30" x14ac:dyDescent="0.25">
      <c r="A1" s="4" t="s">
        <v>108</v>
      </c>
      <c r="B1" s="6" t="s">
        <v>224</v>
      </c>
    </row>
    <row r="2" spans="1:2" x14ac:dyDescent="0.25">
      <c r="A2" s="5" t="s">
        <v>109</v>
      </c>
      <c r="B2" s="5" t="s">
        <v>225</v>
      </c>
    </row>
    <row r="3" spans="1:2" x14ac:dyDescent="0.25">
      <c r="A3" s="5" t="s">
        <v>110</v>
      </c>
      <c r="B3" s="5" t="s">
        <v>225</v>
      </c>
    </row>
    <row r="4" spans="1:2" x14ac:dyDescent="0.25">
      <c r="A4" s="5" t="s">
        <v>111</v>
      </c>
      <c r="B4" s="5" t="s">
        <v>225</v>
      </c>
    </row>
    <row r="5" spans="1:2" x14ac:dyDescent="0.25">
      <c r="A5" s="5" t="s">
        <v>112</v>
      </c>
      <c r="B5" s="5" t="s">
        <v>225</v>
      </c>
    </row>
    <row r="6" spans="1:2" x14ac:dyDescent="0.25">
      <c r="A6" s="5" t="s">
        <v>113</v>
      </c>
      <c r="B6" s="5" t="s">
        <v>225</v>
      </c>
    </row>
    <row r="7" spans="1:2" x14ac:dyDescent="0.25">
      <c r="A7" s="5" t="s">
        <v>114</v>
      </c>
      <c r="B7" s="5" t="s">
        <v>225</v>
      </c>
    </row>
    <row r="8" spans="1:2" x14ac:dyDescent="0.25">
      <c r="A8" s="5" t="s">
        <v>76</v>
      </c>
      <c r="B8" s="5" t="s">
        <v>225</v>
      </c>
    </row>
    <row r="9" spans="1:2" x14ac:dyDescent="0.25">
      <c r="A9" s="5" t="s">
        <v>115</v>
      </c>
      <c r="B9" s="5" t="s">
        <v>225</v>
      </c>
    </row>
    <row r="10" spans="1:2" x14ac:dyDescent="0.25">
      <c r="A10" s="5" t="s">
        <v>116</v>
      </c>
      <c r="B10" s="5" t="s">
        <v>225</v>
      </c>
    </row>
    <row r="11" spans="1:2" x14ac:dyDescent="0.25">
      <c r="A11" s="5" t="s">
        <v>117</v>
      </c>
      <c r="B11" s="5" t="s">
        <v>226</v>
      </c>
    </row>
    <row r="12" spans="1:2" x14ac:dyDescent="0.25">
      <c r="A12" s="5" t="s">
        <v>118</v>
      </c>
      <c r="B12" s="5" t="s">
        <v>225</v>
      </c>
    </row>
    <row r="13" spans="1:2" x14ac:dyDescent="0.25">
      <c r="A13" s="5" t="s">
        <v>119</v>
      </c>
      <c r="B13" s="5" t="s">
        <v>225</v>
      </c>
    </row>
    <row r="14" spans="1:2" x14ac:dyDescent="0.25">
      <c r="A14" s="5" t="s">
        <v>50</v>
      </c>
      <c r="B14" s="5" t="s">
        <v>226</v>
      </c>
    </row>
    <row r="15" spans="1:2" x14ac:dyDescent="0.25">
      <c r="A15" s="5" t="s">
        <v>120</v>
      </c>
      <c r="B15" s="5" t="s">
        <v>225</v>
      </c>
    </row>
    <row r="16" spans="1:2" x14ac:dyDescent="0.25">
      <c r="A16" s="5" t="s">
        <v>121</v>
      </c>
      <c r="B16" s="5" t="s">
        <v>226</v>
      </c>
    </row>
    <row r="17" spans="1:2" x14ac:dyDescent="0.25">
      <c r="A17" s="5" t="s">
        <v>122</v>
      </c>
      <c r="B17" s="5" t="s">
        <v>226</v>
      </c>
    </row>
    <row r="18" spans="1:2" x14ac:dyDescent="0.25">
      <c r="A18" s="5" t="s">
        <v>122</v>
      </c>
      <c r="B18" s="5" t="s">
        <v>227</v>
      </c>
    </row>
    <row r="19" spans="1:2" x14ac:dyDescent="0.25">
      <c r="A19" s="5" t="s">
        <v>123</v>
      </c>
      <c r="B19" s="5" t="s">
        <v>226</v>
      </c>
    </row>
    <row r="20" spans="1:2" x14ac:dyDescent="0.25">
      <c r="A20" s="5" t="s">
        <v>124</v>
      </c>
      <c r="B20" s="5" t="s">
        <v>226</v>
      </c>
    </row>
    <row r="21" spans="1:2" x14ac:dyDescent="0.25">
      <c r="A21" s="5" t="s">
        <v>125</v>
      </c>
      <c r="B21" s="5" t="s">
        <v>226</v>
      </c>
    </row>
    <row r="22" spans="1:2" x14ac:dyDescent="0.25">
      <c r="A22" s="5" t="s">
        <v>126</v>
      </c>
      <c r="B22" s="5" t="s">
        <v>226</v>
      </c>
    </row>
    <row r="23" spans="1:2" x14ac:dyDescent="0.25">
      <c r="A23" s="5" t="s">
        <v>127</v>
      </c>
      <c r="B23" s="5" t="s">
        <v>227</v>
      </c>
    </row>
    <row r="24" spans="1:2" x14ac:dyDescent="0.25">
      <c r="A24" s="5" t="s">
        <v>104</v>
      </c>
      <c r="B24" s="5" t="s">
        <v>226</v>
      </c>
    </row>
    <row r="25" spans="1:2" x14ac:dyDescent="0.25">
      <c r="A25" s="5" t="s">
        <v>128</v>
      </c>
      <c r="B25" s="5" t="s">
        <v>226</v>
      </c>
    </row>
    <row r="26" spans="1:2" x14ac:dyDescent="0.25">
      <c r="A26" s="5" t="s">
        <v>129</v>
      </c>
      <c r="B26" s="5" t="s">
        <v>226</v>
      </c>
    </row>
    <row r="27" spans="1:2" x14ac:dyDescent="0.25">
      <c r="A27" s="5" t="s">
        <v>130</v>
      </c>
      <c r="B27" s="5" t="s">
        <v>226</v>
      </c>
    </row>
    <row r="28" spans="1:2" x14ac:dyDescent="0.25">
      <c r="A28" s="5" t="s">
        <v>131</v>
      </c>
      <c r="B28" s="5" t="s">
        <v>226</v>
      </c>
    </row>
    <row r="29" spans="1:2" x14ac:dyDescent="0.25">
      <c r="A29" s="5" t="s">
        <v>132</v>
      </c>
      <c r="B29" s="5" t="s">
        <v>226</v>
      </c>
    </row>
    <row r="30" spans="1:2" x14ac:dyDescent="0.25">
      <c r="A30" s="5" t="s">
        <v>127</v>
      </c>
      <c r="B30" s="5" t="s">
        <v>228</v>
      </c>
    </row>
    <row r="31" spans="1:2" x14ac:dyDescent="0.25">
      <c r="A31" s="5" t="s">
        <v>133</v>
      </c>
      <c r="B31" s="5" t="s">
        <v>226</v>
      </c>
    </row>
    <row r="32" spans="1:2" x14ac:dyDescent="0.25">
      <c r="A32" s="5" t="s">
        <v>134</v>
      </c>
      <c r="B32" s="5" t="s">
        <v>226</v>
      </c>
    </row>
    <row r="33" spans="1:2" x14ac:dyDescent="0.25">
      <c r="A33" s="5" t="s">
        <v>135</v>
      </c>
      <c r="B33" s="5" t="s">
        <v>226</v>
      </c>
    </row>
    <row r="34" spans="1:2" x14ac:dyDescent="0.25">
      <c r="A34" s="5" t="s">
        <v>136</v>
      </c>
      <c r="B34" s="5" t="s">
        <v>225</v>
      </c>
    </row>
    <row r="35" spans="1:2" x14ac:dyDescent="0.25">
      <c r="A35" s="5" t="s">
        <v>137</v>
      </c>
      <c r="B35" s="5" t="s">
        <v>225</v>
      </c>
    </row>
    <row r="36" spans="1:2" x14ac:dyDescent="0.25">
      <c r="A36" s="5" t="s">
        <v>138</v>
      </c>
      <c r="B36" s="5" t="s">
        <v>225</v>
      </c>
    </row>
    <row r="37" spans="1:2" x14ac:dyDescent="0.25">
      <c r="A37" s="5" t="s">
        <v>139</v>
      </c>
      <c r="B37" s="5" t="s">
        <v>225</v>
      </c>
    </row>
    <row r="38" spans="1:2" x14ac:dyDescent="0.25">
      <c r="A38" s="5" t="s">
        <v>140</v>
      </c>
      <c r="B38" s="5" t="s">
        <v>225</v>
      </c>
    </row>
    <row r="39" spans="1:2" x14ac:dyDescent="0.25">
      <c r="A39" s="5" t="s">
        <v>141</v>
      </c>
      <c r="B39" s="5" t="s">
        <v>226</v>
      </c>
    </row>
    <row r="40" spans="1:2" x14ac:dyDescent="0.25">
      <c r="A40" s="5" t="s">
        <v>142</v>
      </c>
      <c r="B40" s="5" t="s">
        <v>226</v>
      </c>
    </row>
    <row r="41" spans="1:2" x14ac:dyDescent="0.25">
      <c r="A41" s="5" t="s">
        <v>143</v>
      </c>
      <c r="B41" s="5" t="s">
        <v>226</v>
      </c>
    </row>
    <row r="42" spans="1:2" x14ac:dyDescent="0.25">
      <c r="A42" s="5" t="s">
        <v>144</v>
      </c>
      <c r="B42" s="5" t="s">
        <v>225</v>
      </c>
    </row>
    <row r="43" spans="1:2" x14ac:dyDescent="0.25">
      <c r="A43" s="5" t="s">
        <v>145</v>
      </c>
      <c r="B43" s="5" t="s">
        <v>226</v>
      </c>
    </row>
    <row r="44" spans="1:2" x14ac:dyDescent="0.25">
      <c r="A44" s="5" t="s">
        <v>146</v>
      </c>
      <c r="B44" s="5" t="s">
        <v>225</v>
      </c>
    </row>
    <row r="45" spans="1:2" x14ac:dyDescent="0.25">
      <c r="A45" s="5" t="s">
        <v>147</v>
      </c>
      <c r="B45" s="5" t="s">
        <v>228</v>
      </c>
    </row>
    <row r="46" spans="1:2" x14ac:dyDescent="0.25">
      <c r="A46" s="5" t="s">
        <v>147</v>
      </c>
      <c r="B46" s="5" t="s">
        <v>226</v>
      </c>
    </row>
    <row r="47" spans="1:2" x14ac:dyDescent="0.25">
      <c r="A47" s="5" t="s">
        <v>148</v>
      </c>
      <c r="B47" s="5" t="s">
        <v>226</v>
      </c>
    </row>
    <row r="48" spans="1:2" x14ac:dyDescent="0.25">
      <c r="A48" s="5" t="s">
        <v>149</v>
      </c>
      <c r="B48" s="5" t="s">
        <v>226</v>
      </c>
    </row>
    <row r="49" spans="1:2" x14ac:dyDescent="0.25">
      <c r="A49" s="5" t="s">
        <v>150</v>
      </c>
      <c r="B49" s="5" t="s">
        <v>226</v>
      </c>
    </row>
    <row r="50" spans="1:2" x14ac:dyDescent="0.25">
      <c r="A50" s="5" t="s">
        <v>151</v>
      </c>
      <c r="B50" s="5" t="s">
        <v>226</v>
      </c>
    </row>
    <row r="51" spans="1:2" x14ac:dyDescent="0.25">
      <c r="A51" s="5" t="s">
        <v>152</v>
      </c>
      <c r="B51" s="5" t="s">
        <v>226</v>
      </c>
    </row>
    <row r="52" spans="1:2" x14ac:dyDescent="0.25">
      <c r="A52" s="5" t="s">
        <v>135</v>
      </c>
      <c r="B52" s="5" t="s">
        <v>228</v>
      </c>
    </row>
    <row r="53" spans="1:2" x14ac:dyDescent="0.25">
      <c r="A53" s="5" t="s">
        <v>153</v>
      </c>
      <c r="B53" s="5" t="s">
        <v>226</v>
      </c>
    </row>
    <row r="54" spans="1:2" x14ac:dyDescent="0.25">
      <c r="A54" s="5" t="s">
        <v>154</v>
      </c>
      <c r="B54" s="5" t="s">
        <v>226</v>
      </c>
    </row>
    <row r="55" spans="1:2" x14ac:dyDescent="0.25">
      <c r="A55" s="5" t="s">
        <v>155</v>
      </c>
      <c r="B55" s="5" t="s">
        <v>225</v>
      </c>
    </row>
    <row r="56" spans="1:2" x14ac:dyDescent="0.25">
      <c r="A56" s="5" t="s">
        <v>156</v>
      </c>
      <c r="B56" s="5" t="s">
        <v>225</v>
      </c>
    </row>
    <row r="57" spans="1:2" x14ac:dyDescent="0.25">
      <c r="A57" s="5" t="s">
        <v>157</v>
      </c>
      <c r="B57" s="5" t="s">
        <v>226</v>
      </c>
    </row>
    <row r="58" spans="1:2" x14ac:dyDescent="0.25">
      <c r="A58" s="5" t="s">
        <v>158</v>
      </c>
      <c r="B58" s="5" t="s">
        <v>226</v>
      </c>
    </row>
    <row r="59" spans="1:2" x14ac:dyDescent="0.25">
      <c r="A59" s="5" t="s">
        <v>159</v>
      </c>
      <c r="B59" s="5" t="s">
        <v>226</v>
      </c>
    </row>
    <row r="60" spans="1:2" x14ac:dyDescent="0.25">
      <c r="A60" s="5" t="s">
        <v>160</v>
      </c>
      <c r="B60" s="5" t="s">
        <v>228</v>
      </c>
    </row>
    <row r="61" spans="1:2" x14ac:dyDescent="0.25">
      <c r="A61" s="5" t="s">
        <v>161</v>
      </c>
      <c r="B61" s="5" t="s">
        <v>226</v>
      </c>
    </row>
    <row r="62" spans="1:2" x14ac:dyDescent="0.25">
      <c r="A62" s="5" t="s">
        <v>162</v>
      </c>
      <c r="B62" s="5" t="s">
        <v>226</v>
      </c>
    </row>
    <row r="63" spans="1:2" x14ac:dyDescent="0.25">
      <c r="A63" s="5" t="s">
        <v>163</v>
      </c>
      <c r="B63" s="5" t="s">
        <v>226</v>
      </c>
    </row>
    <row r="64" spans="1:2" x14ac:dyDescent="0.25">
      <c r="A64" s="5" t="s">
        <v>103</v>
      </c>
      <c r="B64" s="5" t="s">
        <v>228</v>
      </c>
    </row>
    <row r="65" spans="1:2" x14ac:dyDescent="0.25">
      <c r="A65" s="5" t="s">
        <v>164</v>
      </c>
      <c r="B65" s="5" t="s">
        <v>225</v>
      </c>
    </row>
    <row r="66" spans="1:2" x14ac:dyDescent="0.25">
      <c r="A66" s="5" t="s">
        <v>165</v>
      </c>
      <c r="B66" s="5" t="s">
        <v>226</v>
      </c>
    </row>
    <row r="67" spans="1:2" x14ac:dyDescent="0.25">
      <c r="A67" s="5" t="s">
        <v>166</v>
      </c>
      <c r="B67" s="5" t="s">
        <v>226</v>
      </c>
    </row>
    <row r="68" spans="1:2" x14ac:dyDescent="0.25">
      <c r="A68" s="5" t="s">
        <v>167</v>
      </c>
      <c r="B68" s="5" t="s">
        <v>225</v>
      </c>
    </row>
    <row r="69" spans="1:2" x14ac:dyDescent="0.25">
      <c r="A69" s="5" t="s">
        <v>168</v>
      </c>
      <c r="B69" s="5" t="s">
        <v>225</v>
      </c>
    </row>
    <row r="70" spans="1:2" x14ac:dyDescent="0.25">
      <c r="A70" s="5" t="s">
        <v>169</v>
      </c>
      <c r="B70" s="5" t="s">
        <v>225</v>
      </c>
    </row>
    <row r="71" spans="1:2" x14ac:dyDescent="0.25">
      <c r="A71" s="5" t="s">
        <v>170</v>
      </c>
      <c r="B71" s="5" t="s">
        <v>228</v>
      </c>
    </row>
    <row r="72" spans="1:2" x14ac:dyDescent="0.25">
      <c r="A72" s="5" t="s">
        <v>161</v>
      </c>
      <c r="B72" s="5" t="s">
        <v>228</v>
      </c>
    </row>
    <row r="73" spans="1:2" x14ac:dyDescent="0.25">
      <c r="A73" s="5" t="s">
        <v>172</v>
      </c>
      <c r="B73" s="5" t="s">
        <v>226</v>
      </c>
    </row>
    <row r="74" spans="1:2" x14ac:dyDescent="0.25">
      <c r="A74" s="5" t="s">
        <v>49</v>
      </c>
      <c r="B74" s="5" t="s">
        <v>228</v>
      </c>
    </row>
    <row r="75" spans="1:2" x14ac:dyDescent="0.25">
      <c r="A75" s="5" t="s">
        <v>17</v>
      </c>
      <c r="B75" s="5" t="s">
        <v>228</v>
      </c>
    </row>
    <row r="76" spans="1:2" x14ac:dyDescent="0.25">
      <c r="A76" s="5" t="s">
        <v>173</v>
      </c>
      <c r="B76" s="5" t="s">
        <v>226</v>
      </c>
    </row>
    <row r="77" spans="1:2" x14ac:dyDescent="0.25">
      <c r="A77" s="5" t="s">
        <v>174</v>
      </c>
      <c r="B77" s="5" t="s">
        <v>226</v>
      </c>
    </row>
    <row r="78" spans="1:2" x14ac:dyDescent="0.25">
      <c r="A78" s="5" t="s">
        <v>175</v>
      </c>
      <c r="B78" s="5" t="s">
        <v>225</v>
      </c>
    </row>
    <row r="79" spans="1:2" x14ac:dyDescent="0.25">
      <c r="A79" s="5" t="s">
        <v>176</v>
      </c>
      <c r="B79" s="5" t="s">
        <v>225</v>
      </c>
    </row>
    <row r="80" spans="1:2" x14ac:dyDescent="0.25">
      <c r="A80" s="5" t="s">
        <v>88</v>
      </c>
      <c r="B80" s="5" t="s">
        <v>225</v>
      </c>
    </row>
    <row r="81" spans="1:2" x14ac:dyDescent="0.25">
      <c r="A81" s="5" t="s">
        <v>43</v>
      </c>
      <c r="B81" s="5" t="s">
        <v>225</v>
      </c>
    </row>
    <row r="82" spans="1:2" x14ac:dyDescent="0.25">
      <c r="A82" s="5" t="s">
        <v>177</v>
      </c>
      <c r="B82" s="5" t="s">
        <v>226</v>
      </c>
    </row>
    <row r="83" spans="1:2" x14ac:dyDescent="0.25">
      <c r="A83" s="5" t="s">
        <v>178</v>
      </c>
      <c r="B83" s="5" t="s">
        <v>226</v>
      </c>
    </row>
    <row r="84" spans="1:2" x14ac:dyDescent="0.25">
      <c r="A84" s="5" t="s">
        <v>179</v>
      </c>
      <c r="B84" s="5" t="s">
        <v>226</v>
      </c>
    </row>
    <row r="85" spans="1:2" x14ac:dyDescent="0.25">
      <c r="A85" s="5" t="s">
        <v>180</v>
      </c>
      <c r="B85" s="5" t="s">
        <v>226</v>
      </c>
    </row>
    <row r="86" spans="1:2" x14ac:dyDescent="0.25">
      <c r="A86" s="5" t="s">
        <v>181</v>
      </c>
      <c r="B86" s="5" t="s">
        <v>226</v>
      </c>
    </row>
    <row r="87" spans="1:2" x14ac:dyDescent="0.25">
      <c r="A87" s="5" t="s">
        <v>20</v>
      </c>
      <c r="B87" s="5" t="s">
        <v>228</v>
      </c>
    </row>
    <row r="88" spans="1:2" x14ac:dyDescent="0.25">
      <c r="A88" s="5" t="s">
        <v>182</v>
      </c>
      <c r="B88" s="5" t="s">
        <v>225</v>
      </c>
    </row>
    <row r="89" spans="1:2" x14ac:dyDescent="0.25">
      <c r="A89" s="5" t="s">
        <v>183</v>
      </c>
      <c r="B89" s="5" t="s">
        <v>226</v>
      </c>
    </row>
    <row r="90" spans="1:2" x14ac:dyDescent="0.25">
      <c r="A90" s="5" t="s">
        <v>44</v>
      </c>
      <c r="B90" s="5" t="s">
        <v>226</v>
      </c>
    </row>
    <row r="91" spans="1:2" x14ac:dyDescent="0.25">
      <c r="A91" s="5" t="s">
        <v>184</v>
      </c>
      <c r="B91" s="5" t="s">
        <v>225</v>
      </c>
    </row>
    <row r="92" spans="1:2" x14ac:dyDescent="0.25">
      <c r="A92" s="5" t="s">
        <v>185</v>
      </c>
      <c r="B92" s="5" t="s">
        <v>225</v>
      </c>
    </row>
    <row r="93" spans="1:2" x14ac:dyDescent="0.25">
      <c r="A93" s="5" t="s">
        <v>171</v>
      </c>
      <c r="B93" s="5" t="s">
        <v>225</v>
      </c>
    </row>
    <row r="94" spans="1:2" x14ac:dyDescent="0.25">
      <c r="A94" s="5" t="s">
        <v>186</v>
      </c>
      <c r="B94" s="5" t="s">
        <v>226</v>
      </c>
    </row>
    <row r="95" spans="1:2" x14ac:dyDescent="0.25">
      <c r="A95" s="5" t="s">
        <v>187</v>
      </c>
      <c r="B95" s="5" t="s">
        <v>228</v>
      </c>
    </row>
    <row r="96" spans="1:2" x14ac:dyDescent="0.25">
      <c r="A96" s="5" t="s">
        <v>187</v>
      </c>
      <c r="B96" s="5" t="s">
        <v>226</v>
      </c>
    </row>
    <row r="97" spans="1:2" x14ac:dyDescent="0.25">
      <c r="A97" s="5" t="s">
        <v>21</v>
      </c>
      <c r="B97" s="5" t="s">
        <v>228</v>
      </c>
    </row>
    <row r="98" spans="1:2" x14ac:dyDescent="0.25">
      <c r="A98" s="5" t="s">
        <v>188</v>
      </c>
      <c r="B98" s="5" t="s">
        <v>228</v>
      </c>
    </row>
    <row r="99" spans="1:2" x14ac:dyDescent="0.25">
      <c r="A99" s="5" t="s">
        <v>189</v>
      </c>
      <c r="B99" s="5" t="s">
        <v>228</v>
      </c>
    </row>
    <row r="100" spans="1:2" x14ac:dyDescent="0.25">
      <c r="A100" s="5" t="s">
        <v>74</v>
      </c>
      <c r="B100" s="5" t="s">
        <v>226</v>
      </c>
    </row>
    <row r="101" spans="1:2" x14ac:dyDescent="0.25">
      <c r="A101" s="5" t="s">
        <v>190</v>
      </c>
      <c r="B101" s="5" t="s">
        <v>228</v>
      </c>
    </row>
    <row r="102" spans="1:2" x14ac:dyDescent="0.25">
      <c r="A102" s="5" t="s">
        <v>190</v>
      </c>
      <c r="B102" s="5" t="s">
        <v>226</v>
      </c>
    </row>
    <row r="103" spans="1:2" x14ac:dyDescent="0.25">
      <c r="A103" s="5" t="s">
        <v>191</v>
      </c>
      <c r="B103" s="5" t="s">
        <v>225</v>
      </c>
    </row>
    <row r="104" spans="1:2" x14ac:dyDescent="0.25">
      <c r="A104" s="5" t="s">
        <v>62</v>
      </c>
      <c r="B104" s="5" t="s">
        <v>228</v>
      </c>
    </row>
    <row r="105" spans="1:2" x14ac:dyDescent="0.25">
      <c r="A105" s="5" t="s">
        <v>192</v>
      </c>
      <c r="B105" s="5" t="s">
        <v>228</v>
      </c>
    </row>
    <row r="106" spans="1:2" x14ac:dyDescent="0.25">
      <c r="A106" s="5" t="s">
        <v>73</v>
      </c>
      <c r="B106" s="5" t="s">
        <v>228</v>
      </c>
    </row>
    <row r="107" spans="1:2" x14ac:dyDescent="0.25">
      <c r="A107" s="5" t="s">
        <v>52</v>
      </c>
      <c r="B107" s="5" t="s">
        <v>228</v>
      </c>
    </row>
    <row r="108" spans="1:2" x14ac:dyDescent="0.25">
      <c r="A108" s="5" t="s">
        <v>193</v>
      </c>
      <c r="B108" s="5" t="s">
        <v>228</v>
      </c>
    </row>
    <row r="109" spans="1:2" x14ac:dyDescent="0.25">
      <c r="A109" s="5" t="s">
        <v>189</v>
      </c>
      <c r="B109" s="5" t="s">
        <v>226</v>
      </c>
    </row>
    <row r="110" spans="1:2" x14ac:dyDescent="0.25">
      <c r="A110" s="5" t="s">
        <v>194</v>
      </c>
      <c r="B110" s="5" t="s">
        <v>225</v>
      </c>
    </row>
    <row r="111" spans="1:2" x14ac:dyDescent="0.25">
      <c r="A111" s="5" t="s">
        <v>195</v>
      </c>
      <c r="B111" s="5" t="s">
        <v>225</v>
      </c>
    </row>
    <row r="112" spans="1:2" x14ac:dyDescent="0.25">
      <c r="A112" s="5" t="s">
        <v>196</v>
      </c>
      <c r="B112" s="5" t="s">
        <v>225</v>
      </c>
    </row>
    <row r="113" spans="1:2" x14ac:dyDescent="0.25">
      <c r="A113" s="5" t="s">
        <v>197</v>
      </c>
      <c r="B113" s="5" t="s">
        <v>225</v>
      </c>
    </row>
    <row r="114" spans="1:2" x14ac:dyDescent="0.25">
      <c r="A114" s="5" t="s">
        <v>198</v>
      </c>
      <c r="B114" s="5" t="s">
        <v>225</v>
      </c>
    </row>
    <row r="115" spans="1:2" x14ac:dyDescent="0.25">
      <c r="A115" s="5" t="s">
        <v>29</v>
      </c>
      <c r="B115" s="5" t="s">
        <v>228</v>
      </c>
    </row>
    <row r="116" spans="1:2" x14ac:dyDescent="0.25">
      <c r="A116" s="5" t="s">
        <v>199</v>
      </c>
      <c r="B116" s="5" t="s">
        <v>226</v>
      </c>
    </row>
    <row r="117" spans="1:2" x14ac:dyDescent="0.25">
      <c r="A117" s="5" t="s">
        <v>19</v>
      </c>
      <c r="B117" s="5" t="s">
        <v>228</v>
      </c>
    </row>
    <row r="118" spans="1:2" x14ac:dyDescent="0.25">
      <c r="A118" s="5" t="s">
        <v>200</v>
      </c>
      <c r="B118" s="5" t="s">
        <v>228</v>
      </c>
    </row>
    <row r="119" spans="1:2" x14ac:dyDescent="0.25">
      <c r="A119" s="5" t="s">
        <v>201</v>
      </c>
      <c r="B119" s="5" t="s">
        <v>225</v>
      </c>
    </row>
    <row r="120" spans="1:2" x14ac:dyDescent="0.25">
      <c r="A120" s="5" t="s">
        <v>202</v>
      </c>
      <c r="B120" s="5" t="s">
        <v>225</v>
      </c>
    </row>
    <row r="121" spans="1:2" x14ac:dyDescent="0.25">
      <c r="A121" s="5" t="s">
        <v>203</v>
      </c>
      <c r="B121" s="5" t="s">
        <v>226</v>
      </c>
    </row>
    <row r="122" spans="1:2" x14ac:dyDescent="0.25">
      <c r="A122" s="5" t="s">
        <v>204</v>
      </c>
      <c r="B122" s="5" t="s">
        <v>226</v>
      </c>
    </row>
    <row r="123" spans="1:2" x14ac:dyDescent="0.25">
      <c r="A123" s="5" t="s">
        <v>205</v>
      </c>
      <c r="B123" s="5" t="s">
        <v>226</v>
      </c>
    </row>
    <row r="124" spans="1:2" x14ac:dyDescent="0.25">
      <c r="A124" s="5" t="s">
        <v>47</v>
      </c>
      <c r="B124" s="5" t="s">
        <v>225</v>
      </c>
    </row>
    <row r="125" spans="1:2" x14ac:dyDescent="0.25">
      <c r="A125" s="5" t="s">
        <v>45</v>
      </c>
      <c r="B125" s="5" t="s">
        <v>225</v>
      </c>
    </row>
    <row r="126" spans="1:2" x14ac:dyDescent="0.25">
      <c r="A126" s="5" t="s">
        <v>206</v>
      </c>
      <c r="B126" s="5" t="s">
        <v>226</v>
      </c>
    </row>
    <row r="127" spans="1:2" x14ac:dyDescent="0.25">
      <c r="A127" s="5" t="s">
        <v>207</v>
      </c>
      <c r="B127" s="5" t="s">
        <v>226</v>
      </c>
    </row>
    <row r="128" spans="1:2" x14ac:dyDescent="0.25">
      <c r="A128" s="5" t="s">
        <v>29</v>
      </c>
      <c r="B128" s="5" t="s">
        <v>226</v>
      </c>
    </row>
    <row r="129" spans="1:2" x14ac:dyDescent="0.25">
      <c r="A129" s="5" t="s">
        <v>208</v>
      </c>
      <c r="B129" s="5" t="s">
        <v>226</v>
      </c>
    </row>
    <row r="130" spans="1:2" x14ac:dyDescent="0.25">
      <c r="A130" s="5" t="s">
        <v>32</v>
      </c>
      <c r="B130" s="5" t="s">
        <v>226</v>
      </c>
    </row>
    <row r="131" spans="1:2" x14ac:dyDescent="0.25">
      <c r="A131" s="5" t="s">
        <v>209</v>
      </c>
      <c r="B131" s="5" t="s">
        <v>225</v>
      </c>
    </row>
    <row r="132" spans="1:2" x14ac:dyDescent="0.25">
      <c r="A132" s="5" t="s">
        <v>99</v>
      </c>
      <c r="B132" s="5" t="s">
        <v>228</v>
      </c>
    </row>
    <row r="133" spans="1:2" x14ac:dyDescent="0.25">
      <c r="A133" s="5" t="s">
        <v>23</v>
      </c>
      <c r="B133" s="5" t="s">
        <v>228</v>
      </c>
    </row>
    <row r="134" spans="1:2" x14ac:dyDescent="0.25">
      <c r="A134" s="5" t="s">
        <v>210</v>
      </c>
      <c r="B134" s="5" t="s">
        <v>228</v>
      </c>
    </row>
    <row r="135" spans="1:2" x14ac:dyDescent="0.25">
      <c r="A135" s="5" t="s">
        <v>211</v>
      </c>
      <c r="B135" s="5" t="s">
        <v>228</v>
      </c>
    </row>
    <row r="136" spans="1:2" x14ac:dyDescent="0.25">
      <c r="A136" s="5" t="s">
        <v>42</v>
      </c>
      <c r="B136" s="5" t="s">
        <v>225</v>
      </c>
    </row>
    <row r="137" spans="1:2" x14ac:dyDescent="0.25">
      <c r="A137" s="5" t="s">
        <v>212</v>
      </c>
      <c r="B137" s="5" t="s">
        <v>225</v>
      </c>
    </row>
    <row r="138" spans="1:2" x14ac:dyDescent="0.25">
      <c r="A138" s="5" t="s">
        <v>53</v>
      </c>
      <c r="B138" s="5" t="s">
        <v>225</v>
      </c>
    </row>
    <row r="139" spans="1:2" x14ac:dyDescent="0.25">
      <c r="A139" s="5" t="s">
        <v>22</v>
      </c>
      <c r="B139" s="5" t="s">
        <v>228</v>
      </c>
    </row>
    <row r="140" spans="1:2" x14ac:dyDescent="0.25">
      <c r="A140" s="5" t="s">
        <v>46</v>
      </c>
      <c r="B140" s="5" t="s">
        <v>226</v>
      </c>
    </row>
    <row r="141" spans="1:2" x14ac:dyDescent="0.25">
      <c r="A141" s="5" t="s">
        <v>213</v>
      </c>
      <c r="B141" s="5" t="s">
        <v>225</v>
      </c>
    </row>
    <row r="142" spans="1:2" x14ac:dyDescent="0.25">
      <c r="A142" s="5" t="s">
        <v>54</v>
      </c>
      <c r="B142" s="5" t="s">
        <v>225</v>
      </c>
    </row>
    <row r="143" spans="1:2" x14ac:dyDescent="0.25">
      <c r="A143" s="5" t="s">
        <v>214</v>
      </c>
      <c r="B143" s="5" t="s">
        <v>225</v>
      </c>
    </row>
    <row r="144" spans="1:2" x14ac:dyDescent="0.25">
      <c r="A144" s="5" t="s">
        <v>215</v>
      </c>
      <c r="B144" s="5" t="s">
        <v>226</v>
      </c>
    </row>
    <row r="145" spans="1:2" x14ac:dyDescent="0.25">
      <c r="A145" s="5" t="s">
        <v>24</v>
      </c>
      <c r="B145" s="5" t="s">
        <v>226</v>
      </c>
    </row>
    <row r="146" spans="1:2" x14ac:dyDescent="0.25">
      <c r="A146" s="5" t="s">
        <v>55</v>
      </c>
      <c r="B146" s="5" t="s">
        <v>228</v>
      </c>
    </row>
    <row r="147" spans="1:2" x14ac:dyDescent="0.25">
      <c r="A147" s="5" t="s">
        <v>80</v>
      </c>
      <c r="B147" s="5" t="s">
        <v>225</v>
      </c>
    </row>
    <row r="148" spans="1:2" x14ac:dyDescent="0.25">
      <c r="A148" s="5" t="s">
        <v>33</v>
      </c>
      <c r="B148" s="5" t="s">
        <v>226</v>
      </c>
    </row>
    <row r="149" spans="1:2" x14ac:dyDescent="0.25">
      <c r="A149" s="5" t="s">
        <v>40</v>
      </c>
      <c r="B149" s="5" t="s">
        <v>225</v>
      </c>
    </row>
    <row r="150" spans="1:2" x14ac:dyDescent="0.25">
      <c r="A150" s="5" t="s">
        <v>216</v>
      </c>
      <c r="B150" s="5" t="s">
        <v>225</v>
      </c>
    </row>
    <row r="151" spans="1:2" x14ac:dyDescent="0.25">
      <c r="A151" s="5" t="s">
        <v>36</v>
      </c>
      <c r="B151" s="5" t="s">
        <v>225</v>
      </c>
    </row>
    <row r="152" spans="1:2" x14ac:dyDescent="0.25">
      <c r="A152" s="5" t="s">
        <v>94</v>
      </c>
      <c r="B152" s="5" t="s">
        <v>226</v>
      </c>
    </row>
    <row r="153" spans="1:2" x14ac:dyDescent="0.25">
      <c r="A153" s="5" t="s">
        <v>34</v>
      </c>
      <c r="B153" s="5" t="s">
        <v>225</v>
      </c>
    </row>
    <row r="154" spans="1:2" x14ac:dyDescent="0.25">
      <c r="A154" s="5" t="s">
        <v>60</v>
      </c>
      <c r="B154" s="5" t="s">
        <v>225</v>
      </c>
    </row>
    <row r="155" spans="1:2" x14ac:dyDescent="0.25">
      <c r="A155" s="5" t="s">
        <v>87</v>
      </c>
      <c r="B155" s="5" t="s">
        <v>226</v>
      </c>
    </row>
    <row r="156" spans="1:2" x14ac:dyDescent="0.25">
      <c r="A156" s="5" t="s">
        <v>217</v>
      </c>
      <c r="B156" s="5" t="s">
        <v>225</v>
      </c>
    </row>
    <row r="157" spans="1:2" x14ac:dyDescent="0.25">
      <c r="A157" s="5" t="s">
        <v>218</v>
      </c>
      <c r="B157" s="5" t="s">
        <v>225</v>
      </c>
    </row>
    <row r="158" spans="1:2" x14ac:dyDescent="0.25">
      <c r="A158" s="5" t="s">
        <v>41</v>
      </c>
      <c r="B158" s="5" t="s">
        <v>225</v>
      </c>
    </row>
    <row r="159" spans="1:2" x14ac:dyDescent="0.25">
      <c r="A159" s="5" t="s">
        <v>35</v>
      </c>
      <c r="B159" s="5" t="s">
        <v>226</v>
      </c>
    </row>
    <row r="160" spans="1:2" x14ac:dyDescent="0.25">
      <c r="A160" s="5" t="s">
        <v>219</v>
      </c>
      <c r="B160" s="5" t="s">
        <v>225</v>
      </c>
    </row>
    <row r="161" spans="1:2" x14ac:dyDescent="0.25">
      <c r="A161" s="5" t="s">
        <v>220</v>
      </c>
      <c r="B161" s="5" t="s">
        <v>226</v>
      </c>
    </row>
    <row r="162" spans="1:2" x14ac:dyDescent="0.25">
      <c r="A162" s="5" t="s">
        <v>221</v>
      </c>
      <c r="B162" s="5" t="s">
        <v>226</v>
      </c>
    </row>
    <row r="163" spans="1:2" x14ac:dyDescent="0.25">
      <c r="A163" s="5" t="s">
        <v>222</v>
      </c>
      <c r="B163" s="5" t="s">
        <v>226</v>
      </c>
    </row>
    <row r="164" spans="1:2" x14ac:dyDescent="0.25">
      <c r="A164" s="5" t="s">
        <v>74</v>
      </c>
      <c r="B164" s="5" t="s">
        <v>228</v>
      </c>
    </row>
    <row r="165" spans="1:2" x14ac:dyDescent="0.25">
      <c r="A165" s="5" t="s">
        <v>223</v>
      </c>
      <c r="B165" s="5" t="s">
        <v>226</v>
      </c>
    </row>
    <row r="166" spans="1:2" x14ac:dyDescent="0.25">
      <c r="A166" s="5" t="s">
        <v>56</v>
      </c>
      <c r="B166" s="5" t="s">
        <v>228</v>
      </c>
    </row>
    <row r="167" spans="1:2" x14ac:dyDescent="0.25">
      <c r="A167" s="5" t="s">
        <v>64</v>
      </c>
      <c r="B167" s="5" t="s">
        <v>228</v>
      </c>
    </row>
    <row r="168" spans="1:2" x14ac:dyDescent="0.25">
      <c r="A168" s="5" t="s">
        <v>167</v>
      </c>
      <c r="B168" s="5" t="s">
        <v>226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y 1 l G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y 1 l G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Z R l g w M a p E 3 A E A A E M H A A A T A B w A R m 9 y b X V s Y X M v U 2 V j d G l v b j E u b S C i G A A o o B Q A A A A A A A A A A A A A A A A A A A A A A A A A A A D t U 0 1 v 2 k A Q v S P x H 0 b u B S T L s q M U V Y l 8 o H Z R k V q U A k l U h Q o t 9 r S s W O 9 Y u 2 N S h P J 7 + k P 6 x 7 q G o t K a f p x 6 w h e v 3 v P O e z O e Z z F j S R o m + 3 d 0 3 W 6 1 W 3 Y p D O b Q L 0 t D a 8 y n s s A x l m R 4 H o b h / C K 8 u I x 6 E I N C b r f A P Q P S j A 5 I 7 D p I K a s K 1 N w Z S I V B U j O a b c d L r m a 3 F o 2 d 3 V G 2 E n o e R r O U H r U i k d v Z H 5 W C z K 6 9 r v + Q o p K F Z D S x d + 3 5 k J C q C m 3 j 6 I U P r 3 R G u d S f 4 t 7 z M I x 8 e F c R 4 4 Q 3 C u M f x 2 B E G j 9 0 / b 3 n Z 9 6 t F Q Y E 3 B g n K o 2 A N 1 I v B W R U E C R i g V + / C L U k z 7 U 1 F Q t 3 + 8 Y 4 h v E 1 i t y 1 0 d n 1 7 M P D d 7 i v 1 C Q T S h g b s 6 m O Z f r K W X Z K U 1 k e V Z s a o e 1 H M s W + j e m m R N v 5 V 0 / + d u s N K q 1 R D V M 3 C X a X g f E z P / m w 9 e 7 J r C A V j A c m d + c d U 4 N Q j 3 i y R O Q G n S Q n q r 1 H Y R w 4 1 N y 7 D G q X O / S t a 3 7 Z h F O x a Y L 3 i K s m W t u A f s a V U A d N X R U L N H s r V J R C b x p u x m i p M h n C S B T Y Z E k 1 Q V e q X k d 7 g r A 8 P h r T k f x L q Z T b p t + w S W W Z C j S n T Q z 1 m m T m 0 v P r L 2 D X 8 f E X M N q V / K n A U 7 f d k v r k 5 v w 1 m N F / C 2 Z 0 D u Y 5 m O d g H o L 5 D V B L A Q I t A B Q A A g A I A M t Z R l j 0 d A 9 2 p A A A A P Y A A A A S A A A A A A A A A A A A A A A A A A A A A A B D b 2 5 m a W c v U G F j a 2 F n Z S 5 4 b W x Q S w E C L Q A U A A I A C A D L W U Z Y D 8 r p q 6 Q A A A D p A A A A E w A A A A A A A A A A A A A A A A D w A A A A W 0 N v b n R l b n R f V H l w Z X N d L n h t b F B L A Q I t A B Q A A g A I A M t Z R l g w M a p E 3 A E A A E M H A A A T A A A A A A A A A A A A A A A A A O E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q A A A A A A A A e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y b 3 Z l Z F R p b W V S Z X B v c n R f M D A w X z I w M j Q x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0 N 2 E 0 N D M 3 L T E 4 M z k t N G Z j Z C 0 4 N j V l L W M 2 Z j Q 3 Y W R h M T g 2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E z O j U w O j I z L j U 4 N D Q 5 M T l a I i A v P j x F b n R y e S B U e X B l P S J G a W x s Q 2 9 s d W 1 u V H l w Z X M i I F Z h b H V l P S J z Q m d r S k J n T U R B d 0 1 G Q m d Z R 0 J n V U Z C Z 2 N H I i A v P j x F b n R y e S B U e X B l P S J G a W x s Q 2 9 s d W 1 u T m F t Z X M i I F Z h b H V l P S J z W y Z x d W 9 0 O 0 Z 1 b m 5 l b E l E J n F 1 b 3 Q 7 L C Z x d W 9 0 O 1 d v c m s g R G F 0 Z S Z x d W 9 0 O y w m c X V v d D t E Y X R l I F R p b W V T a G V l d C Z x d W 9 0 O y w m c X V v d D t D Q 0 l E J n F 1 b 3 Q 7 L C Z x d W 9 0 O 1 l l Y X I m c X V v d D s s J n F 1 b 3 Q 7 T W 9 u d G g m c X V v d D s s J n F 1 b 3 Q 7 R G F 5 J n F 1 b 3 Q 7 L C Z x d W 9 0 O 1 d l Z W s m c X V v d D s s J n F 1 b 3 Q 7 V G l t Z S B B Y 3 R 1 Y W w m c X V v d D s s J n F 1 b 3 Q 7 Q 2 9 t c G F u e S Z x d W 9 0 O y w m c X V v d D t S Z X N v d X J j Z S B O Y W 1 l J n F 1 b 3 Q 7 L C Z x d W 9 0 O 1 J v b G U m c X V v d D s s J n F 1 b 3 Q 7 Q 2 9 t b W V u d H M m c X V v d D s s J n F 1 b 3 Q 7 Q 2 9 z d F J h d G U m c X V v d D s s J n F 1 b 3 Q 7 Q m l s b G l u Z 1 J h d G U m c X V v d D s s J n F 1 b 3 Q 7 Q 3 V z d G 9 t Z X I g T m F t Z S Z x d W 9 0 O y w m c X V v d D t J b n Z v a W N l Z C B E Y X R l J n F 1 b 3 Q 7 L C Z x d W 9 0 O 0 l u d m 9 p Y 2 U g T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H J v d m V k V G l t Z V J l c G 9 y d F 8 w M D B f M j A y N D E 2 L 0 F 1 d G 9 S Z W 1 v d m V k Q 2 9 s d W 1 u c z E u e 0 Z 1 b m 5 l b E l E L D B 9 J n F 1 b 3 Q 7 L C Z x d W 9 0 O 1 N l Y 3 R p b 2 4 x L 0 F w c H J v d m V k V G l t Z V J l c G 9 y d F 8 w M D B f M j A y N D E 2 L 0 F 1 d G 9 S Z W 1 v d m V k Q 2 9 s d W 1 u c z E u e 1 d v c m s g R G F 0 Z S w x f S Z x d W 9 0 O y w m c X V v d D t T Z W N 0 a W 9 u M S 9 B c H B y b 3 Z l Z F R p b W V S Z X B v c n R f M D A w X z I w M j Q x N i 9 B d X R v U m V t b 3 Z l Z E N v b H V t b n M x L n t E Y X R l I F R p b W V T a G V l d C w y f S Z x d W 9 0 O y w m c X V v d D t T Z W N 0 a W 9 u M S 9 B c H B y b 3 Z l Z F R p b W V S Z X B v c n R f M D A w X z I w M j Q x N i 9 B d X R v U m V t b 3 Z l Z E N v b H V t b n M x L n t D Q 0 l E L D N 9 J n F 1 b 3 Q 7 L C Z x d W 9 0 O 1 N l Y 3 R p b 2 4 x L 0 F w c H J v d m V k V G l t Z V J l c G 9 y d F 8 w M D B f M j A y N D E 2 L 0 F 1 d G 9 S Z W 1 v d m V k Q 2 9 s d W 1 u c z E u e 1 l l Y X I s N H 0 m c X V v d D s s J n F 1 b 3 Q 7 U 2 V j d G l v b j E v Q X B w c m 9 2 Z W R U a W 1 l U m V w b 3 J 0 X z A w M F 8 y M D I 0 M T Y v Q X V 0 b 1 J l b W 9 2 Z W R D b 2 x 1 b W 5 z M S 5 7 T W 9 u d G g s N X 0 m c X V v d D s s J n F 1 b 3 Q 7 U 2 V j d G l v b j E v Q X B w c m 9 2 Z W R U a W 1 l U m V w b 3 J 0 X z A w M F 8 y M D I 0 M T Y v Q X V 0 b 1 J l b W 9 2 Z W R D b 2 x 1 b W 5 z M S 5 7 R G F 5 L D Z 9 J n F 1 b 3 Q 7 L C Z x d W 9 0 O 1 N l Y 3 R p b 2 4 x L 0 F w c H J v d m V k V G l t Z V J l c G 9 y d F 8 w M D B f M j A y N D E 2 L 0 F 1 d G 9 S Z W 1 v d m V k Q 2 9 s d W 1 u c z E u e 1 d l Z W s s N 3 0 m c X V v d D s s J n F 1 b 3 Q 7 U 2 V j d G l v b j E v Q X B w c m 9 2 Z W R U a W 1 l U m V w b 3 J 0 X z A w M F 8 y M D I 0 M T Y v Q X V 0 b 1 J l b W 9 2 Z W R D b 2 x 1 b W 5 z M S 5 7 V G l t Z S B B Y 3 R 1 Y W w s O H 0 m c X V v d D s s J n F 1 b 3 Q 7 U 2 V j d G l v b j E v Q X B w c m 9 2 Z W R U a W 1 l U m V w b 3 J 0 X z A w M F 8 y M D I 0 M T Y v Q X V 0 b 1 J l b W 9 2 Z W R D b 2 x 1 b W 5 z M S 5 7 Q 2 9 t c G F u e S w 5 f S Z x d W 9 0 O y w m c X V v d D t T Z W N 0 a W 9 u M S 9 B c H B y b 3 Z l Z F R p b W V S Z X B v c n R f M D A w X z I w M j Q x N i 9 B d X R v U m V t b 3 Z l Z E N v b H V t b n M x L n t S Z X N v d X J j Z S B O Y W 1 l L D E w f S Z x d W 9 0 O y w m c X V v d D t T Z W N 0 a W 9 u M S 9 B c H B y b 3 Z l Z F R p b W V S Z X B v c n R f M D A w X z I w M j Q x N i 9 B d X R v U m V t b 3 Z l Z E N v b H V t b n M x L n t S b 2 x l L D E x f S Z x d W 9 0 O y w m c X V v d D t T Z W N 0 a W 9 u M S 9 B c H B y b 3 Z l Z F R p b W V S Z X B v c n R f M D A w X z I w M j Q x N i 9 B d X R v U m V t b 3 Z l Z E N v b H V t b n M x L n t D b 2 1 t Z W 5 0 c y w x M n 0 m c X V v d D s s J n F 1 b 3 Q 7 U 2 V j d G l v b j E v Q X B w c m 9 2 Z W R U a W 1 l U m V w b 3 J 0 X z A w M F 8 y M D I 0 M T Y v Q X V 0 b 1 J l b W 9 2 Z W R D b 2 x 1 b W 5 z M S 5 7 Q 2 9 z d F J h d G U s M T N 9 J n F 1 b 3 Q 7 L C Z x d W 9 0 O 1 N l Y 3 R p b 2 4 x L 0 F w c H J v d m V k V G l t Z V J l c G 9 y d F 8 w M D B f M j A y N D E 2 L 0 F 1 d G 9 S Z W 1 v d m V k Q 2 9 s d W 1 u c z E u e 0 J p b G x p b m d S Y X R l L D E 0 f S Z x d W 9 0 O y w m c X V v d D t T Z W N 0 a W 9 u M S 9 B c H B y b 3 Z l Z F R p b W V S Z X B v c n R f M D A w X z I w M j Q x N i 9 B d X R v U m V t b 3 Z l Z E N v b H V t b n M x L n t D d X N 0 b 2 1 l c i B O Y W 1 l L D E 1 f S Z x d W 9 0 O y w m c X V v d D t T Z W N 0 a W 9 u M S 9 B c H B y b 3 Z l Z F R p b W V S Z X B v c n R f M D A w X z I w M j Q x N i 9 B d X R v U m V t b 3 Z l Z E N v b H V t b n M x L n t J b n Z v a W N l Z C B E Y X R l L D E 2 f S Z x d W 9 0 O y w m c X V v d D t T Z W N 0 a W 9 u M S 9 B c H B y b 3 Z l Z F R p b W V S Z X B v c n R f M D A w X z I w M j Q x N i 9 B d X R v U m V t b 3 Z l Z E N v b H V t b n M x L n t J b n Z v a W N l I E 5 1 b W J l c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w c H J v d m V k V G l t Z V J l c G 9 y d F 8 w M D B f M j A y N D E 2 L 0 F 1 d G 9 S Z W 1 v d m V k Q 2 9 s d W 1 u c z E u e 0 Z 1 b m 5 l b E l E L D B 9 J n F 1 b 3 Q 7 L C Z x d W 9 0 O 1 N l Y 3 R p b 2 4 x L 0 F w c H J v d m V k V G l t Z V J l c G 9 y d F 8 w M D B f M j A y N D E 2 L 0 F 1 d G 9 S Z W 1 v d m V k Q 2 9 s d W 1 u c z E u e 1 d v c m s g R G F 0 Z S w x f S Z x d W 9 0 O y w m c X V v d D t T Z W N 0 a W 9 u M S 9 B c H B y b 3 Z l Z F R p b W V S Z X B v c n R f M D A w X z I w M j Q x N i 9 B d X R v U m V t b 3 Z l Z E N v b H V t b n M x L n t E Y X R l I F R p b W V T a G V l d C w y f S Z x d W 9 0 O y w m c X V v d D t T Z W N 0 a W 9 u M S 9 B c H B y b 3 Z l Z F R p b W V S Z X B v c n R f M D A w X z I w M j Q x N i 9 B d X R v U m V t b 3 Z l Z E N v b H V t b n M x L n t D Q 0 l E L D N 9 J n F 1 b 3 Q 7 L C Z x d W 9 0 O 1 N l Y 3 R p b 2 4 x L 0 F w c H J v d m V k V G l t Z V J l c G 9 y d F 8 w M D B f M j A y N D E 2 L 0 F 1 d G 9 S Z W 1 v d m V k Q 2 9 s d W 1 u c z E u e 1 l l Y X I s N H 0 m c X V v d D s s J n F 1 b 3 Q 7 U 2 V j d G l v b j E v Q X B w c m 9 2 Z W R U a W 1 l U m V w b 3 J 0 X z A w M F 8 y M D I 0 M T Y v Q X V 0 b 1 J l b W 9 2 Z W R D b 2 x 1 b W 5 z M S 5 7 T W 9 u d G g s N X 0 m c X V v d D s s J n F 1 b 3 Q 7 U 2 V j d G l v b j E v Q X B w c m 9 2 Z W R U a W 1 l U m V w b 3 J 0 X z A w M F 8 y M D I 0 M T Y v Q X V 0 b 1 J l b W 9 2 Z W R D b 2 x 1 b W 5 z M S 5 7 R G F 5 L D Z 9 J n F 1 b 3 Q 7 L C Z x d W 9 0 O 1 N l Y 3 R p b 2 4 x L 0 F w c H J v d m V k V G l t Z V J l c G 9 y d F 8 w M D B f M j A y N D E 2 L 0 F 1 d G 9 S Z W 1 v d m V k Q 2 9 s d W 1 u c z E u e 1 d l Z W s s N 3 0 m c X V v d D s s J n F 1 b 3 Q 7 U 2 V j d G l v b j E v Q X B w c m 9 2 Z W R U a W 1 l U m V w b 3 J 0 X z A w M F 8 y M D I 0 M T Y v Q X V 0 b 1 J l b W 9 2 Z W R D b 2 x 1 b W 5 z M S 5 7 V G l t Z S B B Y 3 R 1 Y W w s O H 0 m c X V v d D s s J n F 1 b 3 Q 7 U 2 V j d G l v b j E v Q X B w c m 9 2 Z W R U a W 1 l U m V w b 3 J 0 X z A w M F 8 y M D I 0 M T Y v Q X V 0 b 1 J l b W 9 2 Z W R D b 2 x 1 b W 5 z M S 5 7 Q 2 9 t c G F u e S w 5 f S Z x d W 9 0 O y w m c X V v d D t T Z W N 0 a W 9 u M S 9 B c H B y b 3 Z l Z F R p b W V S Z X B v c n R f M D A w X z I w M j Q x N i 9 B d X R v U m V t b 3 Z l Z E N v b H V t b n M x L n t S Z X N v d X J j Z S B O Y W 1 l L D E w f S Z x d W 9 0 O y w m c X V v d D t T Z W N 0 a W 9 u M S 9 B c H B y b 3 Z l Z F R p b W V S Z X B v c n R f M D A w X z I w M j Q x N i 9 B d X R v U m V t b 3 Z l Z E N v b H V t b n M x L n t S b 2 x l L D E x f S Z x d W 9 0 O y w m c X V v d D t T Z W N 0 a W 9 u M S 9 B c H B y b 3 Z l Z F R p b W V S Z X B v c n R f M D A w X z I w M j Q x N i 9 B d X R v U m V t b 3 Z l Z E N v b H V t b n M x L n t D b 2 1 t Z W 5 0 c y w x M n 0 m c X V v d D s s J n F 1 b 3 Q 7 U 2 V j d G l v b j E v Q X B w c m 9 2 Z W R U a W 1 l U m V w b 3 J 0 X z A w M F 8 y M D I 0 M T Y v Q X V 0 b 1 J l b W 9 2 Z W R D b 2 x 1 b W 5 z M S 5 7 Q 2 9 z d F J h d G U s M T N 9 J n F 1 b 3 Q 7 L C Z x d W 9 0 O 1 N l Y 3 R p b 2 4 x L 0 F w c H J v d m V k V G l t Z V J l c G 9 y d F 8 w M D B f M j A y N D E 2 L 0 F 1 d G 9 S Z W 1 v d m V k Q 2 9 s d W 1 u c z E u e 0 J p b G x p b m d S Y X R l L D E 0 f S Z x d W 9 0 O y w m c X V v d D t T Z W N 0 a W 9 u M S 9 B c H B y b 3 Z l Z F R p b W V S Z X B v c n R f M D A w X z I w M j Q x N i 9 B d X R v U m V t b 3 Z l Z E N v b H V t b n M x L n t D d X N 0 b 2 1 l c i B O Y W 1 l L D E 1 f S Z x d W 9 0 O y w m c X V v d D t T Z W N 0 a W 9 u M S 9 B c H B y b 3 Z l Z F R p b W V S Z X B v c n R f M D A w X z I w M j Q x N i 9 B d X R v U m V t b 3 Z l Z E N v b H V t b n M x L n t J b n Z v a W N l Z C B E Y X R l L D E 2 f S Z x d W 9 0 O y w m c X V v d D t T Z W N 0 a W 9 u M S 9 B c H B y b 3 Z l Z F R p b W V S Z X B v c n R f M D A w X z I w M j Q x N i 9 B d X R v U m V t b 3 Z l Z E N v b H V t b n M x L n t J b n Z v a W N l I E 5 1 b W J l c i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H J v d m V k V G l t Z V J l c G 9 y d F 8 w M D B f M j A y N D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F 8 y M D I 0 M T Y v V X N h c i U y M G E l M j B Q c m l t Z W l y Y S U y M E x p b m h h J T I w Y 2 9 t b y U y M E N h Y m U l Q z M l Q T d h b G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F 8 y M D I 0 M T Y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y b 3 Z l Z F R p b W V S Z X B v c n R f M D A x X z I w M j Q x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N D g w Z W U z L T g 5 M j A t N D A x Y S 0 4 Y j E 5 L W N i N m V m M z k w O G M 2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c H B y b 3 Z l Z F R p b W V S Z X B v c n R f M D A x X z I w M j Q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E 0 O j E 0 O j I y L j U 5 M z k 3 N j B a I i A v P j x F b n R y e S B U e X B l P S J G a W x s Q 2 9 s d W 1 u V H l w Z X M i I F Z h b H V l P S J z Q m d r S k J n T U R B d 0 1 G Q m d Z R 0 J n V U Z C Z 2 N H I i A v P j x F b n R y e S B U e X B l P S J G a W x s Q 2 9 s d W 1 u T m F t Z X M i I F Z h b H V l P S J z W y Z x d W 9 0 O 0 Z 1 b m 5 l b E l E J n F 1 b 3 Q 7 L C Z x d W 9 0 O 1 d v c m s g R G F 0 Z S Z x d W 9 0 O y w m c X V v d D t E Y X R l I F R p b W V T a G V l d C Z x d W 9 0 O y w m c X V v d D t D Q 0 l E J n F 1 b 3 Q 7 L C Z x d W 9 0 O 1 l l Y X I m c X V v d D s s J n F 1 b 3 Q 7 T W 9 u d G g m c X V v d D s s J n F 1 b 3 Q 7 R G F 5 J n F 1 b 3 Q 7 L C Z x d W 9 0 O 1 d l Z W s m c X V v d D s s J n F 1 b 3 Q 7 V G l t Z S B B Y 3 R 1 Y W w m c X V v d D s s J n F 1 b 3 Q 7 Q 2 9 t c G F u e S Z x d W 9 0 O y w m c X V v d D t S Z X N v d X J j Z S B O Y W 1 l J n F 1 b 3 Q 7 L C Z x d W 9 0 O 1 J v b G U m c X V v d D s s J n F 1 b 3 Q 7 Q 2 9 t b W V u d H M m c X V v d D s s J n F 1 b 3 Q 7 Q 2 9 z d F J h d G U m c X V v d D s s J n F 1 b 3 Q 7 Q m l s b G l u Z 1 J h d G U m c X V v d D s s J n F 1 b 3 Q 7 Q 3 V z d G 9 t Z X I g T m F t Z S Z x d W 9 0 O y w m c X V v d D t J b n Z v a W N l Z C B E Y X R l J n F 1 b 3 Q 7 L C Z x d W 9 0 O 0 l u d m 9 p Y 2 U g T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H J v d m V k V G l t Z V J l c G 9 y d F 8 w M D F f M j A y N D E 2 L 0 F 1 d G 9 S Z W 1 v d m V k Q 2 9 s d W 1 u c z E u e 0 Z 1 b m 5 l b E l E L D B 9 J n F 1 b 3 Q 7 L C Z x d W 9 0 O 1 N l Y 3 R p b 2 4 x L 0 F w c H J v d m V k V G l t Z V J l c G 9 y d F 8 w M D F f M j A y N D E 2 L 0 F 1 d G 9 S Z W 1 v d m V k Q 2 9 s d W 1 u c z E u e 1 d v c m s g R G F 0 Z S w x f S Z x d W 9 0 O y w m c X V v d D t T Z W N 0 a W 9 u M S 9 B c H B y b 3 Z l Z F R p b W V S Z X B v c n R f M D A x X z I w M j Q x N i 9 B d X R v U m V t b 3 Z l Z E N v b H V t b n M x L n t E Y X R l I F R p b W V T a G V l d C w y f S Z x d W 9 0 O y w m c X V v d D t T Z W N 0 a W 9 u M S 9 B c H B y b 3 Z l Z F R p b W V S Z X B v c n R f M D A x X z I w M j Q x N i 9 B d X R v U m V t b 3 Z l Z E N v b H V t b n M x L n t D Q 0 l E L D N 9 J n F 1 b 3 Q 7 L C Z x d W 9 0 O 1 N l Y 3 R p b 2 4 x L 0 F w c H J v d m V k V G l t Z V J l c G 9 y d F 8 w M D F f M j A y N D E 2 L 0 F 1 d G 9 S Z W 1 v d m V k Q 2 9 s d W 1 u c z E u e 1 l l Y X I s N H 0 m c X V v d D s s J n F 1 b 3 Q 7 U 2 V j d G l v b j E v Q X B w c m 9 2 Z W R U a W 1 l U m V w b 3 J 0 X z A w M V 8 y M D I 0 M T Y v Q X V 0 b 1 J l b W 9 2 Z W R D b 2 x 1 b W 5 z M S 5 7 T W 9 u d G g s N X 0 m c X V v d D s s J n F 1 b 3 Q 7 U 2 V j d G l v b j E v Q X B w c m 9 2 Z W R U a W 1 l U m V w b 3 J 0 X z A w M V 8 y M D I 0 M T Y v Q X V 0 b 1 J l b W 9 2 Z W R D b 2 x 1 b W 5 z M S 5 7 R G F 5 L D Z 9 J n F 1 b 3 Q 7 L C Z x d W 9 0 O 1 N l Y 3 R p b 2 4 x L 0 F w c H J v d m V k V G l t Z V J l c G 9 y d F 8 w M D F f M j A y N D E 2 L 0 F 1 d G 9 S Z W 1 v d m V k Q 2 9 s d W 1 u c z E u e 1 d l Z W s s N 3 0 m c X V v d D s s J n F 1 b 3 Q 7 U 2 V j d G l v b j E v Q X B w c m 9 2 Z W R U a W 1 l U m V w b 3 J 0 X z A w M V 8 y M D I 0 M T Y v Q X V 0 b 1 J l b W 9 2 Z W R D b 2 x 1 b W 5 z M S 5 7 V G l t Z S B B Y 3 R 1 Y W w s O H 0 m c X V v d D s s J n F 1 b 3 Q 7 U 2 V j d G l v b j E v Q X B w c m 9 2 Z W R U a W 1 l U m V w b 3 J 0 X z A w M V 8 y M D I 0 M T Y v Q X V 0 b 1 J l b W 9 2 Z W R D b 2 x 1 b W 5 z M S 5 7 Q 2 9 t c G F u e S w 5 f S Z x d W 9 0 O y w m c X V v d D t T Z W N 0 a W 9 u M S 9 B c H B y b 3 Z l Z F R p b W V S Z X B v c n R f M D A x X z I w M j Q x N i 9 B d X R v U m V t b 3 Z l Z E N v b H V t b n M x L n t S Z X N v d X J j Z S B O Y W 1 l L D E w f S Z x d W 9 0 O y w m c X V v d D t T Z W N 0 a W 9 u M S 9 B c H B y b 3 Z l Z F R p b W V S Z X B v c n R f M D A x X z I w M j Q x N i 9 B d X R v U m V t b 3 Z l Z E N v b H V t b n M x L n t S b 2 x l L D E x f S Z x d W 9 0 O y w m c X V v d D t T Z W N 0 a W 9 u M S 9 B c H B y b 3 Z l Z F R p b W V S Z X B v c n R f M D A x X z I w M j Q x N i 9 B d X R v U m V t b 3 Z l Z E N v b H V t b n M x L n t D b 2 1 t Z W 5 0 c y w x M n 0 m c X V v d D s s J n F 1 b 3 Q 7 U 2 V j d G l v b j E v Q X B w c m 9 2 Z W R U a W 1 l U m V w b 3 J 0 X z A w M V 8 y M D I 0 M T Y v Q X V 0 b 1 J l b W 9 2 Z W R D b 2 x 1 b W 5 z M S 5 7 Q 2 9 z d F J h d G U s M T N 9 J n F 1 b 3 Q 7 L C Z x d W 9 0 O 1 N l Y 3 R p b 2 4 x L 0 F w c H J v d m V k V G l t Z V J l c G 9 y d F 8 w M D F f M j A y N D E 2 L 0 F 1 d G 9 S Z W 1 v d m V k Q 2 9 s d W 1 u c z E u e 0 J p b G x p b m d S Y X R l L D E 0 f S Z x d W 9 0 O y w m c X V v d D t T Z W N 0 a W 9 u M S 9 B c H B y b 3 Z l Z F R p b W V S Z X B v c n R f M D A x X z I w M j Q x N i 9 B d X R v U m V t b 3 Z l Z E N v b H V t b n M x L n t D d X N 0 b 2 1 l c i B O Y W 1 l L D E 1 f S Z x d W 9 0 O y w m c X V v d D t T Z W N 0 a W 9 u M S 9 B c H B y b 3 Z l Z F R p b W V S Z X B v c n R f M D A x X z I w M j Q x N i 9 B d X R v U m V t b 3 Z l Z E N v b H V t b n M x L n t J b n Z v a W N l Z C B E Y X R l L D E 2 f S Z x d W 9 0 O y w m c X V v d D t T Z W N 0 a W 9 u M S 9 B c H B y b 3 Z l Z F R p b W V S Z X B v c n R f M D A x X z I w M j Q x N i 9 B d X R v U m V t b 3 Z l Z E N v b H V t b n M x L n t J b n Z v a W N l I E 5 1 b W J l c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w c H J v d m V k V G l t Z V J l c G 9 y d F 8 w M D F f M j A y N D E 2 L 0 F 1 d G 9 S Z W 1 v d m V k Q 2 9 s d W 1 u c z E u e 0 Z 1 b m 5 l b E l E L D B 9 J n F 1 b 3 Q 7 L C Z x d W 9 0 O 1 N l Y 3 R p b 2 4 x L 0 F w c H J v d m V k V G l t Z V J l c G 9 y d F 8 w M D F f M j A y N D E 2 L 0 F 1 d G 9 S Z W 1 v d m V k Q 2 9 s d W 1 u c z E u e 1 d v c m s g R G F 0 Z S w x f S Z x d W 9 0 O y w m c X V v d D t T Z W N 0 a W 9 u M S 9 B c H B y b 3 Z l Z F R p b W V S Z X B v c n R f M D A x X z I w M j Q x N i 9 B d X R v U m V t b 3 Z l Z E N v b H V t b n M x L n t E Y X R l I F R p b W V T a G V l d C w y f S Z x d W 9 0 O y w m c X V v d D t T Z W N 0 a W 9 u M S 9 B c H B y b 3 Z l Z F R p b W V S Z X B v c n R f M D A x X z I w M j Q x N i 9 B d X R v U m V t b 3 Z l Z E N v b H V t b n M x L n t D Q 0 l E L D N 9 J n F 1 b 3 Q 7 L C Z x d W 9 0 O 1 N l Y 3 R p b 2 4 x L 0 F w c H J v d m V k V G l t Z V J l c G 9 y d F 8 w M D F f M j A y N D E 2 L 0 F 1 d G 9 S Z W 1 v d m V k Q 2 9 s d W 1 u c z E u e 1 l l Y X I s N H 0 m c X V v d D s s J n F 1 b 3 Q 7 U 2 V j d G l v b j E v Q X B w c m 9 2 Z W R U a W 1 l U m V w b 3 J 0 X z A w M V 8 y M D I 0 M T Y v Q X V 0 b 1 J l b W 9 2 Z W R D b 2 x 1 b W 5 z M S 5 7 T W 9 u d G g s N X 0 m c X V v d D s s J n F 1 b 3 Q 7 U 2 V j d G l v b j E v Q X B w c m 9 2 Z W R U a W 1 l U m V w b 3 J 0 X z A w M V 8 y M D I 0 M T Y v Q X V 0 b 1 J l b W 9 2 Z W R D b 2 x 1 b W 5 z M S 5 7 R G F 5 L D Z 9 J n F 1 b 3 Q 7 L C Z x d W 9 0 O 1 N l Y 3 R p b 2 4 x L 0 F w c H J v d m V k V G l t Z V J l c G 9 y d F 8 w M D F f M j A y N D E 2 L 0 F 1 d G 9 S Z W 1 v d m V k Q 2 9 s d W 1 u c z E u e 1 d l Z W s s N 3 0 m c X V v d D s s J n F 1 b 3 Q 7 U 2 V j d G l v b j E v Q X B w c m 9 2 Z W R U a W 1 l U m V w b 3 J 0 X z A w M V 8 y M D I 0 M T Y v Q X V 0 b 1 J l b W 9 2 Z W R D b 2 x 1 b W 5 z M S 5 7 V G l t Z S B B Y 3 R 1 Y W w s O H 0 m c X V v d D s s J n F 1 b 3 Q 7 U 2 V j d G l v b j E v Q X B w c m 9 2 Z W R U a W 1 l U m V w b 3 J 0 X z A w M V 8 y M D I 0 M T Y v Q X V 0 b 1 J l b W 9 2 Z W R D b 2 x 1 b W 5 z M S 5 7 Q 2 9 t c G F u e S w 5 f S Z x d W 9 0 O y w m c X V v d D t T Z W N 0 a W 9 u M S 9 B c H B y b 3 Z l Z F R p b W V S Z X B v c n R f M D A x X z I w M j Q x N i 9 B d X R v U m V t b 3 Z l Z E N v b H V t b n M x L n t S Z X N v d X J j Z S B O Y W 1 l L D E w f S Z x d W 9 0 O y w m c X V v d D t T Z W N 0 a W 9 u M S 9 B c H B y b 3 Z l Z F R p b W V S Z X B v c n R f M D A x X z I w M j Q x N i 9 B d X R v U m V t b 3 Z l Z E N v b H V t b n M x L n t S b 2 x l L D E x f S Z x d W 9 0 O y w m c X V v d D t T Z W N 0 a W 9 u M S 9 B c H B y b 3 Z l Z F R p b W V S Z X B v c n R f M D A x X z I w M j Q x N i 9 B d X R v U m V t b 3 Z l Z E N v b H V t b n M x L n t D b 2 1 t Z W 5 0 c y w x M n 0 m c X V v d D s s J n F 1 b 3 Q 7 U 2 V j d G l v b j E v Q X B w c m 9 2 Z W R U a W 1 l U m V w b 3 J 0 X z A w M V 8 y M D I 0 M T Y v Q X V 0 b 1 J l b W 9 2 Z W R D b 2 x 1 b W 5 z M S 5 7 Q 2 9 z d F J h d G U s M T N 9 J n F 1 b 3 Q 7 L C Z x d W 9 0 O 1 N l Y 3 R p b 2 4 x L 0 F w c H J v d m V k V G l t Z V J l c G 9 y d F 8 w M D F f M j A y N D E 2 L 0 F 1 d G 9 S Z W 1 v d m V k Q 2 9 s d W 1 u c z E u e 0 J p b G x p b m d S Y X R l L D E 0 f S Z x d W 9 0 O y w m c X V v d D t T Z W N 0 a W 9 u M S 9 B c H B y b 3 Z l Z F R p b W V S Z X B v c n R f M D A x X z I w M j Q x N i 9 B d X R v U m V t b 3 Z l Z E N v b H V t b n M x L n t D d X N 0 b 2 1 l c i B O Y W 1 l L D E 1 f S Z x d W 9 0 O y w m c X V v d D t T Z W N 0 a W 9 u M S 9 B c H B y b 3 Z l Z F R p b W V S Z X B v c n R f M D A x X z I w M j Q x N i 9 B d X R v U m V t b 3 Z l Z E N v b H V t b n M x L n t J b n Z v a W N l Z C B E Y X R l L D E 2 f S Z x d W 9 0 O y w m c X V v d D t T Z W N 0 a W 9 u M S 9 B c H B y b 3 Z l Z F R p b W V S Z X B v c n R f M D A x X z I w M j Q x N i 9 B d X R v U m V t b 3 Z l Z E N v b H V t b n M x L n t J b n Z v a W N l I E 5 1 b W J l c i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H J v d m V k V G l t Z V J l c G 9 y d F 8 w M D F f M j A y N D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V 8 y M D I 0 M T Y v V X N h c i U y M G E l M j B Q c m l t Z W l y Y S U y M E x p b m h h J T I w Y 2 9 t b y U y M E N h Y m U l Q z M l Q T d h b G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V 8 y M D I 0 M T Y v Q W x 0 Z X J h c i U y M F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L 9 l y 0 E i B U a j E Z 4 k F W T V n Q A A A A A C A A A A A A A Q Z g A A A A E A A C A A A A C n c t y 2 G R + N b X j Q G 7 2 w u 9 a A x P Y K N P 3 S 9 j E 6 2 t 7 k Y 8 V n H g A A A A A O g A A A A A I A A C A A A A B A I x N T 4 u 3 6 s w a j Y X E t z o q X T 0 m k p 4 f 6 q x B K R l 0 q j z Z s D F A A A A D c f k f 9 W w 5 s u p t i L 5 9 P i r h 2 U a f I x j f C v O 7 X k 8 x p + k e 5 C 1 0 L Q 3 M N R K 4 R p j O n i 1 G Q y C + E R S 6 0 3 b D E W x y X R w Q w a + A p i g U G V T K L 3 k l L K i y J 2 W M L p k A A A A B Q A L 6 B i G 6 R x 4 K p J R D v U 3 B h C Y O x H l 2 7 U B g X g r m L 1 o H 5 2 j 3 6 2 3 e X + L e b Y A Y u U K X u g h 1 4 g f 4 8 m o 9 m c z y 4 g S V T Y / / 4 < / D a t a M a s h u p > 
</file>

<file path=customXml/itemProps1.xml><?xml version="1.0" encoding="utf-8"?>
<ds:datastoreItem xmlns:ds="http://schemas.openxmlformats.org/officeDocument/2006/customXml" ds:itemID="{FD351BEF-00C6-41C7-A22E-D7464D9E0E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Summary</vt:lpstr>
      <vt:lpstr>Janeiro 2024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Miranda</dc:creator>
  <cp:lastModifiedBy>Enzo Wazen</cp:lastModifiedBy>
  <dcterms:created xsi:type="dcterms:W3CDTF">2024-02-06T13:49:50Z</dcterms:created>
  <dcterms:modified xsi:type="dcterms:W3CDTF">2024-02-07T17:59:28Z</dcterms:modified>
</cp:coreProperties>
</file>