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20" windowWidth="18000" windowHeight="7500"/>
  </bookViews>
  <sheets>
    <sheet name="resumo_ano" sheetId="1" r:id="rId1"/>
  </sheets>
  <calcPr calcId="124519"/>
</workbook>
</file>

<file path=xl/calcChain.xml><?xml version="1.0" encoding="utf-8"?>
<calcChain xmlns="http://schemas.openxmlformats.org/spreadsheetml/2006/main">
  <c r="E16" i="1"/>
  <c r="G16"/>
  <c r="I16"/>
  <c r="K16"/>
  <c r="C16"/>
</calcChain>
</file>

<file path=xl/sharedStrings.xml><?xml version="1.0" encoding="utf-8"?>
<sst xmlns="http://schemas.openxmlformats.org/spreadsheetml/2006/main" count="62" uniqueCount="45">
  <si>
    <t>ANO</t>
  </si>
  <si>
    <t>QP.vp</t>
  </si>
  <si>
    <t>VT.vp</t>
  </si>
  <si>
    <t>VQ.vp</t>
  </si>
  <si>
    <t>BT.vp</t>
  </si>
  <si>
    <t>BA.vp</t>
  </si>
  <si>
    <t>CT.vp</t>
  </si>
  <si>
    <t>IT.vp</t>
  </si>
  <si>
    <t>PA.vp</t>
  </si>
  <si>
    <t>VM.vp</t>
  </si>
  <si>
    <t>VA.vp</t>
  </si>
  <si>
    <t>VC.vp</t>
  </si>
  <si>
    <t>VI.vp</t>
  </si>
  <si>
    <t>QM.vp</t>
  </si>
  <si>
    <t>QA.vp</t>
  </si>
  <si>
    <t>QC.vp</t>
  </si>
  <si>
    <t>QI.vp</t>
  </si>
  <si>
    <t>NA</t>
  </si>
  <si>
    <t>Beneficiário</t>
  </si>
  <si>
    <t>Atendido</t>
  </si>
  <si>
    <t>Conta</t>
  </si>
  <si>
    <t>Item</t>
  </si>
  <si>
    <t>Base</t>
  </si>
  <si>
    <t>VT (Valor Total)</t>
  </si>
  <si>
    <t xml:space="preserve">QP (Quantidade Aprovada) </t>
  </si>
  <si>
    <t>VM (Ticket Médio)</t>
  </si>
  <si>
    <t>QM (Quantidade Média)</t>
  </si>
  <si>
    <t>VQ (Valor por Quantidade)</t>
  </si>
  <si>
    <t>BT (Beneficiários Totais)</t>
  </si>
  <si>
    <t>Resumo de Médias por Ano</t>
  </si>
  <si>
    <t>VA (Valor por Atendido)</t>
  </si>
  <si>
    <t>QA (Quantidade por Atendido)</t>
  </si>
  <si>
    <t>BA (Beneficiários Atendidos)</t>
  </si>
  <si>
    <t>VC (Valor por Conta)</t>
  </si>
  <si>
    <t>QC (Quantidade por Conta)</t>
  </si>
  <si>
    <t>CT (Quantidade de Contas)</t>
  </si>
  <si>
    <t>VI (Valor por item de Conta)</t>
  </si>
  <si>
    <t>QI (Quantidade por Item de Conta)</t>
  </si>
  <si>
    <t>IT (Quantidade de Itens de Conta)</t>
  </si>
  <si>
    <t>Percentual de Atendidos</t>
  </si>
  <si>
    <t>TMACI</t>
  </si>
  <si>
    <t>QTACIP</t>
  </si>
  <si>
    <t>PMACI</t>
  </si>
  <si>
    <t>% Negativo = Aumento de Valores por Volume</t>
  </si>
  <si>
    <t>Q influencia V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</si>
</sst>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0.00_ ;[Red]\-0.00\ 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6">
    <xf numFmtId="0" fontId="0" fillId="0" borderId="0" xfId="0"/>
    <xf numFmtId="10" fontId="0" fillId="0" borderId="0" xfId="2" applyNumberFormat="1" applyFont="1"/>
    <xf numFmtId="43" fontId="0" fillId="0" borderId="0" xfId="1" applyFont="1"/>
    <xf numFmtId="43" fontId="0" fillId="0" borderId="12" xfId="1" applyFont="1" applyBorder="1"/>
    <xf numFmtId="164" fontId="0" fillId="0" borderId="12" xfId="0" applyNumberFormat="1" applyBorder="1"/>
    <xf numFmtId="10" fontId="0" fillId="0" borderId="15" xfId="2" applyNumberFormat="1" applyFont="1" applyBorder="1"/>
    <xf numFmtId="43" fontId="0" fillId="0" borderId="17" xfId="1" applyFont="1" applyBorder="1" applyAlignment="1">
      <alignment horizontal="center"/>
    </xf>
    <xf numFmtId="43" fontId="0" fillId="0" borderId="18" xfId="1" applyFont="1" applyBorder="1" applyAlignment="1">
      <alignment horizontal="center"/>
    </xf>
    <xf numFmtId="43" fontId="0" fillId="0" borderId="19" xfId="1" applyFont="1" applyBorder="1"/>
    <xf numFmtId="43" fontId="0" fillId="0" borderId="21" xfId="1" applyFont="1" applyBorder="1"/>
    <xf numFmtId="43" fontId="0" fillId="0" borderId="24" xfId="1" applyFont="1" applyBorder="1"/>
    <xf numFmtId="0" fontId="0" fillId="0" borderId="0" xfId="0" applyAlignment="1">
      <alignment horizontal="center" vertical="center" wrapText="1"/>
    </xf>
    <xf numFmtId="10" fontId="0" fillId="0" borderId="0" xfId="2" applyNumberFormat="1" applyFont="1" applyAlignment="1">
      <alignment horizontal="center" vertical="center" wrapText="1"/>
    </xf>
    <xf numFmtId="43" fontId="16" fillId="36" borderId="21" xfId="1" applyFont="1" applyFill="1" applyBorder="1" applyAlignment="1">
      <alignment horizontal="center" vertical="center" wrapText="1"/>
    </xf>
    <xf numFmtId="43" fontId="16" fillId="35" borderId="21" xfId="1" applyFont="1" applyFill="1" applyBorder="1" applyAlignment="1">
      <alignment horizontal="center" vertical="center" wrapText="1"/>
    </xf>
    <xf numFmtId="43" fontId="16" fillId="33" borderId="21" xfId="1" applyFont="1" applyFill="1" applyBorder="1" applyAlignment="1">
      <alignment horizontal="center" vertical="center" wrapText="1"/>
    </xf>
    <xf numFmtId="10" fontId="16" fillId="33" borderId="15" xfId="2" applyNumberFormat="1" applyFont="1" applyFill="1" applyBorder="1" applyAlignment="1">
      <alignment horizontal="center" vertical="center" wrapText="1"/>
    </xf>
    <xf numFmtId="0" fontId="16" fillId="38" borderId="14" xfId="0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6" fillId="38" borderId="14" xfId="0" applyFont="1" applyFill="1" applyBorder="1" applyAlignment="1">
      <alignment horizontal="center" vertical="center"/>
    </xf>
    <xf numFmtId="43" fontId="18" fillId="0" borderId="12" xfId="1" applyFont="1" applyBorder="1" applyAlignment="1">
      <alignment horizontal="center"/>
    </xf>
    <xf numFmtId="43" fontId="0" fillId="0" borderId="16" xfId="1" applyFont="1" applyBorder="1" applyAlignment="1">
      <alignment horizontal="center"/>
    </xf>
    <xf numFmtId="43" fontId="0" fillId="0" borderId="13" xfId="1" applyFont="1" applyBorder="1" applyAlignment="1">
      <alignment horizontal="center"/>
    </xf>
    <xf numFmtId="10" fontId="16" fillId="36" borderId="22" xfId="2" applyNumberFormat="1" applyFont="1" applyFill="1" applyBorder="1" applyAlignment="1">
      <alignment horizontal="center" vertical="center" wrapText="1"/>
    </xf>
    <xf numFmtId="10" fontId="0" fillId="34" borderId="22" xfId="2" applyNumberFormat="1" applyFont="1" applyFill="1" applyBorder="1"/>
    <xf numFmtId="10" fontId="0" fillId="0" borderId="20" xfId="2" applyNumberFormat="1" applyFont="1" applyBorder="1"/>
    <xf numFmtId="10" fontId="16" fillId="35" borderId="22" xfId="2" applyNumberFormat="1" applyFont="1" applyFill="1" applyBorder="1" applyAlignment="1">
      <alignment horizontal="center" vertical="center" wrapText="1"/>
    </xf>
    <xf numFmtId="10" fontId="0" fillId="37" borderId="22" xfId="2" applyNumberFormat="1" applyFont="1" applyFill="1" applyBorder="1"/>
    <xf numFmtId="10" fontId="0" fillId="0" borderId="13" xfId="2" applyNumberFormat="1" applyFont="1" applyBorder="1"/>
    <xf numFmtId="10" fontId="16" fillId="33" borderId="22" xfId="2" applyNumberFormat="1" applyFont="1" applyFill="1" applyBorder="1" applyAlignment="1">
      <alignment horizontal="center" vertical="center" wrapText="1"/>
    </xf>
    <xf numFmtId="10" fontId="0" fillId="39" borderId="22" xfId="2" applyNumberFormat="1" applyFont="1" applyFill="1" applyBorder="1"/>
    <xf numFmtId="10" fontId="0" fillId="39" borderId="23" xfId="2" applyNumberFormat="1" applyFont="1" applyFill="1" applyBorder="1"/>
    <xf numFmtId="10" fontId="0" fillId="39" borderId="11" xfId="2" applyNumberFormat="1" applyFont="1" applyFill="1" applyBorder="1"/>
    <xf numFmtId="10" fontId="16" fillId="33" borderId="10" xfId="2" applyNumberFormat="1" applyFont="1" applyFill="1" applyBorder="1" applyAlignment="1">
      <alignment horizontal="center" vertical="center" wrapText="1"/>
    </xf>
    <xf numFmtId="10" fontId="0" fillId="39" borderId="10" xfId="2" applyNumberFormat="1" applyFont="1" applyFill="1" applyBorder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Incorreto" xfId="9" builtinId="27" customBuiltin="1"/>
    <cellStyle name="Neutra" xfId="10" builtinId="28" customBuiltin="1"/>
    <cellStyle name="Normal" xfId="0" builtinId="0"/>
    <cellStyle name="Nota" xfId="17" builtinId="10" customBuiltin="1"/>
    <cellStyle name="Porcentagem" xfId="2" builtinId="5"/>
    <cellStyle name="Saída" xfId="12" builtinId="21" customBuiltin="1"/>
    <cellStyle name="Separador de milhares" xfId="1" builtinId="3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</cellStyles>
  <dxfs count="6">
    <dxf>
      <font>
        <b/>
        <i val="0"/>
        <color rgb="FFFF0000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workbookViewId="0">
      <selection activeCell="M22" sqref="M22"/>
    </sheetView>
  </sheetViews>
  <sheetFormatPr defaultRowHeight="15"/>
  <cols>
    <col min="1" max="1" width="6.28515625" style="19" customWidth="1"/>
    <col min="2" max="2" width="18.7109375" style="2" customWidth="1"/>
    <col min="3" max="3" width="12.85546875" style="1" customWidth="1"/>
    <col min="4" max="4" width="18.7109375" style="2" customWidth="1"/>
    <col min="5" max="5" width="12.85546875" style="1" customWidth="1"/>
    <col min="6" max="6" width="18.7109375" style="2" customWidth="1"/>
    <col min="7" max="7" width="12.85546875" style="1" customWidth="1"/>
    <col min="8" max="8" width="18.7109375" style="2" customWidth="1"/>
    <col min="9" max="9" width="12.85546875" style="1" customWidth="1"/>
    <col min="10" max="10" width="18.7109375" style="2" customWidth="1"/>
    <col min="11" max="11" width="12.85546875" style="1" customWidth="1"/>
    <col min="12" max="12" width="15.140625" style="1" customWidth="1"/>
    <col min="13" max="13" width="12.85546875" style="1" customWidth="1"/>
    <col min="14" max="14" width="12" bestFit="1" customWidth="1"/>
    <col min="15" max="15" width="7.5703125" bestFit="1" customWidth="1"/>
    <col min="16" max="16" width="12" bestFit="1" customWidth="1"/>
    <col min="17" max="17" width="12.7109375" bestFit="1" customWidth="1"/>
    <col min="18" max="22" width="12" bestFit="1" customWidth="1"/>
    <col min="23" max="23" width="12.7109375" bestFit="1" customWidth="1"/>
    <col min="24" max="24" width="12" bestFit="1" customWidth="1"/>
    <col min="25" max="25" width="12.7109375" bestFit="1" customWidth="1"/>
    <col min="26" max="26" width="12" bestFit="1" customWidth="1"/>
    <col min="27" max="27" width="12.7109375" bestFit="1" customWidth="1"/>
    <col min="28" max="30" width="12" bestFit="1" customWidth="1"/>
    <col min="31" max="31" width="12.7109375" bestFit="1" customWidth="1"/>
    <col min="32" max="32" width="12" bestFit="1" customWidth="1"/>
    <col min="33" max="33" width="12.7109375" bestFit="1" customWidth="1"/>
  </cols>
  <sheetData>
    <row r="1" spans="1:13" ht="27" thickBot="1">
      <c r="B1" s="21" t="s">
        <v>29</v>
      </c>
      <c r="C1" s="22"/>
      <c r="D1" s="22"/>
      <c r="E1" s="22"/>
      <c r="F1" s="22"/>
      <c r="G1" s="22"/>
      <c r="H1" s="22"/>
      <c r="I1" s="22"/>
      <c r="J1" s="22"/>
      <c r="K1" s="23"/>
    </row>
    <row r="2" spans="1:13" ht="15.75" thickBot="1"/>
    <row r="3" spans="1:13">
      <c r="B3" s="6" t="s">
        <v>22</v>
      </c>
      <c r="C3" s="7"/>
      <c r="D3" s="6" t="s">
        <v>18</v>
      </c>
      <c r="E3" s="7"/>
      <c r="F3" s="6" t="s">
        <v>19</v>
      </c>
      <c r="G3" s="7"/>
      <c r="H3" s="6" t="s">
        <v>20</v>
      </c>
      <c r="I3" s="7"/>
      <c r="J3" s="6" t="s">
        <v>21</v>
      </c>
      <c r="K3" s="7"/>
      <c r="L3" s="18" t="s">
        <v>40</v>
      </c>
    </row>
    <row r="4" spans="1:13" s="11" customFormat="1" ht="33" customHeight="1">
      <c r="A4" s="17" t="s">
        <v>0</v>
      </c>
      <c r="B4" s="13" t="s">
        <v>23</v>
      </c>
      <c r="C4" s="24" t="s">
        <v>2</v>
      </c>
      <c r="D4" s="13" t="s">
        <v>25</v>
      </c>
      <c r="E4" s="24" t="s">
        <v>9</v>
      </c>
      <c r="F4" s="13" t="s">
        <v>30</v>
      </c>
      <c r="G4" s="24" t="s">
        <v>10</v>
      </c>
      <c r="H4" s="13" t="s">
        <v>33</v>
      </c>
      <c r="I4" s="24" t="s">
        <v>11</v>
      </c>
      <c r="J4" s="13" t="s">
        <v>36</v>
      </c>
      <c r="K4" s="24" t="s">
        <v>12</v>
      </c>
      <c r="L4" s="12"/>
      <c r="M4" s="12"/>
    </row>
    <row r="5" spans="1:13">
      <c r="A5" s="20">
        <v>2014</v>
      </c>
      <c r="B5" s="9">
        <v>99422453.880833298</v>
      </c>
      <c r="C5" s="25" t="s">
        <v>17</v>
      </c>
      <c r="D5" s="9">
        <v>204.86250000000001</v>
      </c>
      <c r="E5" s="25" t="s">
        <v>17</v>
      </c>
      <c r="F5" s="9">
        <v>566.02333333333297</v>
      </c>
      <c r="G5" s="25" t="s">
        <v>17</v>
      </c>
      <c r="H5" s="9">
        <v>190.9725</v>
      </c>
      <c r="I5" s="25" t="s">
        <v>17</v>
      </c>
      <c r="J5" s="9">
        <v>64.095833333333303</v>
      </c>
      <c r="K5" s="25" t="s">
        <v>17</v>
      </c>
    </row>
    <row r="6" spans="1:13">
      <c r="A6" s="20">
        <v>2015</v>
      </c>
      <c r="B6" s="9">
        <v>115741374.631667</v>
      </c>
      <c r="C6" s="25">
        <v>0.16413717539493999</v>
      </c>
      <c r="D6" s="9">
        <v>232.9025</v>
      </c>
      <c r="E6" s="25">
        <v>0.13687229239123799</v>
      </c>
      <c r="F6" s="9">
        <v>629.54666666666697</v>
      </c>
      <c r="G6" s="25">
        <v>0.112227411119684</v>
      </c>
      <c r="H6" s="9">
        <v>207.21916666666701</v>
      </c>
      <c r="I6" s="25">
        <v>8.5073330802429695E-2</v>
      </c>
      <c r="J6" s="9">
        <v>68.037499999999994</v>
      </c>
      <c r="K6" s="25">
        <v>6.1496457127998901E-2</v>
      </c>
    </row>
    <row r="7" spans="1:13">
      <c r="A7" s="20">
        <v>2016</v>
      </c>
      <c r="B7" s="9">
        <v>122837547.58166701</v>
      </c>
      <c r="C7" s="25">
        <v>6.1310598501034902E-2</v>
      </c>
      <c r="D7" s="9">
        <v>247.46583333333299</v>
      </c>
      <c r="E7" s="25">
        <v>6.25297424172475E-2</v>
      </c>
      <c r="F7" s="9">
        <v>643.79833333333295</v>
      </c>
      <c r="G7" s="25">
        <v>2.2637982887155801E-2</v>
      </c>
      <c r="H7" s="9">
        <v>205.555833333333</v>
      </c>
      <c r="I7" s="25">
        <v>-8.0269280110060893E-3</v>
      </c>
      <c r="J7" s="9">
        <v>65.952500000000001</v>
      </c>
      <c r="K7" s="25">
        <v>-3.0644864964174099E-2</v>
      </c>
    </row>
    <row r="8" spans="1:13">
      <c r="A8" s="20">
        <v>2017</v>
      </c>
      <c r="B8" s="9">
        <v>131568831.80500001</v>
      </c>
      <c r="C8" s="25">
        <v>7.1079929510381307E-2</v>
      </c>
      <c r="D8" s="9">
        <v>261.78833333333301</v>
      </c>
      <c r="E8" s="25">
        <v>5.7876676578248298E-2</v>
      </c>
      <c r="F8" s="9">
        <v>688.34833333333302</v>
      </c>
      <c r="G8" s="25">
        <v>6.91986879949468E-2</v>
      </c>
      <c r="H8" s="9">
        <v>218.44499999999999</v>
      </c>
      <c r="I8" s="25">
        <v>6.2703969318962105E-2</v>
      </c>
      <c r="J8" s="9">
        <v>68.555000000000007</v>
      </c>
      <c r="K8" s="25">
        <v>3.9460217580834803E-2</v>
      </c>
    </row>
    <row r="9" spans="1:13">
      <c r="B9" s="8"/>
      <c r="C9" s="26"/>
      <c r="D9" s="8"/>
      <c r="E9" s="26"/>
      <c r="F9" s="8"/>
      <c r="G9" s="26"/>
      <c r="H9" s="8"/>
      <c r="I9" s="26"/>
      <c r="J9" s="8"/>
      <c r="K9" s="26"/>
    </row>
    <row r="10" spans="1:13" s="11" customFormat="1" ht="33" customHeight="1">
      <c r="A10" s="17" t="s">
        <v>0</v>
      </c>
      <c r="B10" s="14" t="s">
        <v>24</v>
      </c>
      <c r="C10" s="27" t="s">
        <v>1</v>
      </c>
      <c r="D10" s="14" t="s">
        <v>26</v>
      </c>
      <c r="E10" s="27" t="s">
        <v>13</v>
      </c>
      <c r="F10" s="14" t="s">
        <v>31</v>
      </c>
      <c r="G10" s="27" t="s">
        <v>14</v>
      </c>
      <c r="H10" s="14" t="s">
        <v>34</v>
      </c>
      <c r="I10" s="27" t="s">
        <v>15</v>
      </c>
      <c r="J10" s="14" t="s">
        <v>37</v>
      </c>
      <c r="K10" s="27" t="s">
        <v>16</v>
      </c>
      <c r="L10" s="12"/>
      <c r="M10" s="12"/>
    </row>
    <row r="11" spans="1:13">
      <c r="A11" s="20">
        <v>2014</v>
      </c>
      <c r="B11" s="9">
        <v>4452667.6666666698</v>
      </c>
      <c r="C11" s="28" t="s">
        <v>17</v>
      </c>
      <c r="D11" s="9">
        <v>9.1750000000000007</v>
      </c>
      <c r="E11" s="28" t="s">
        <v>17</v>
      </c>
      <c r="F11" s="9">
        <v>25.3675</v>
      </c>
      <c r="G11" s="28" t="s">
        <v>17</v>
      </c>
      <c r="H11" s="9">
        <v>8.5625</v>
      </c>
      <c r="I11" s="28" t="s">
        <v>17</v>
      </c>
      <c r="J11" s="9">
        <v>2.8725000000000001</v>
      </c>
      <c r="K11" s="28" t="s">
        <v>17</v>
      </c>
      <c r="L11" s="18" t="s">
        <v>42</v>
      </c>
    </row>
    <row r="12" spans="1:13">
      <c r="A12" s="20">
        <v>2015</v>
      </c>
      <c r="B12" s="9">
        <v>6234714.4166666698</v>
      </c>
      <c r="C12" s="28">
        <v>0.40022002166042298</v>
      </c>
      <c r="D12" s="9">
        <v>12.5391666666667</v>
      </c>
      <c r="E12" s="28">
        <v>0.36666666666667003</v>
      </c>
      <c r="F12" s="9">
        <v>33.79</v>
      </c>
      <c r="G12" s="28">
        <v>0.33201931605400598</v>
      </c>
      <c r="H12" s="9">
        <v>11.109166666666701</v>
      </c>
      <c r="I12" s="28">
        <v>0.29742092457421299</v>
      </c>
      <c r="J12" s="9">
        <v>3.65</v>
      </c>
      <c r="K12" s="28">
        <v>0.27067014795474298</v>
      </c>
    </row>
    <row r="13" spans="1:13">
      <c r="A13" s="20">
        <v>2016</v>
      </c>
      <c r="B13" s="9">
        <v>5918330</v>
      </c>
      <c r="C13" s="28">
        <v>-5.0745614878671803E-2</v>
      </c>
      <c r="D13" s="9">
        <v>11.9233333333333</v>
      </c>
      <c r="E13" s="28">
        <v>-4.9112779956142598E-2</v>
      </c>
      <c r="F13" s="9">
        <v>31.047499999999999</v>
      </c>
      <c r="G13" s="28">
        <v>-8.1163065995856806E-2</v>
      </c>
      <c r="H13" s="9">
        <v>9.9191666666666691</v>
      </c>
      <c r="I13" s="28">
        <v>-0.107118745780514</v>
      </c>
      <c r="J13" s="9">
        <v>3.1825000000000001</v>
      </c>
      <c r="K13" s="28">
        <v>-0.128082191780822</v>
      </c>
    </row>
    <row r="14" spans="1:13">
      <c r="A14" s="20">
        <v>2017</v>
      </c>
      <c r="B14" s="9">
        <v>6358225.1666666698</v>
      </c>
      <c r="C14" s="28">
        <v>7.4327583400498096E-2</v>
      </c>
      <c r="D14" s="9">
        <v>12.65</v>
      </c>
      <c r="E14" s="28">
        <v>6.0944925915574703E-2</v>
      </c>
      <c r="F14" s="9">
        <v>33.196666666666701</v>
      </c>
      <c r="G14" s="28">
        <v>6.92218911882342E-2</v>
      </c>
      <c r="H14" s="9">
        <v>10.52</v>
      </c>
      <c r="I14" s="28">
        <v>6.0572964798789902E-2</v>
      </c>
      <c r="J14" s="9">
        <v>3.3033333333333301</v>
      </c>
      <c r="K14" s="28">
        <v>3.7968054464518501E-2</v>
      </c>
    </row>
    <row r="15" spans="1:13" ht="15.75" thickBot="1">
      <c r="B15" s="8"/>
      <c r="C15" s="26"/>
      <c r="D15" s="8"/>
      <c r="E15" s="26"/>
      <c r="F15" s="8"/>
      <c r="G15" s="26"/>
      <c r="H15" s="8"/>
      <c r="I15" s="26"/>
      <c r="J15" s="8"/>
      <c r="K15" s="26"/>
    </row>
    <row r="16" spans="1:13" ht="15.75" thickBot="1">
      <c r="B16" s="3"/>
      <c r="C16" s="29">
        <f>C8-C14</f>
        <v>-3.247653890116789E-3</v>
      </c>
      <c r="D16" s="4"/>
      <c r="E16" s="29">
        <f t="shared" ref="E16:K16" si="0">E8-E14</f>
        <v>-3.068249337326405E-3</v>
      </c>
      <c r="F16" s="4"/>
      <c r="G16" s="29">
        <f t="shared" si="0"/>
        <v>-2.3203193287399393E-5</v>
      </c>
      <c r="H16" s="4"/>
      <c r="I16" s="29">
        <f t="shared" si="0"/>
        <v>2.1310045201722028E-3</v>
      </c>
      <c r="J16" s="4"/>
      <c r="K16" s="29">
        <f t="shared" si="0"/>
        <v>1.4921631163163016E-3</v>
      </c>
      <c r="L16" s="1" t="s">
        <v>43</v>
      </c>
    </row>
    <row r="17" spans="1:14">
      <c r="B17" s="8"/>
      <c r="C17" s="26"/>
      <c r="D17" s="8"/>
      <c r="E17" s="26"/>
      <c r="F17" s="8"/>
      <c r="G17" s="26"/>
      <c r="H17" s="8"/>
      <c r="I17" s="26"/>
      <c r="J17" s="8"/>
      <c r="K17" s="26"/>
    </row>
    <row r="18" spans="1:14" s="11" customFormat="1" ht="33" customHeight="1">
      <c r="A18" s="17" t="s">
        <v>0</v>
      </c>
      <c r="B18" s="15" t="s">
        <v>27</v>
      </c>
      <c r="C18" s="30" t="s">
        <v>3</v>
      </c>
      <c r="D18" s="15" t="s">
        <v>28</v>
      </c>
      <c r="E18" s="30" t="s">
        <v>4</v>
      </c>
      <c r="F18" s="15" t="s">
        <v>32</v>
      </c>
      <c r="G18" s="30" t="s">
        <v>5</v>
      </c>
      <c r="H18" s="15" t="s">
        <v>35</v>
      </c>
      <c r="I18" s="30" t="s">
        <v>6</v>
      </c>
      <c r="J18" s="15" t="s">
        <v>38</v>
      </c>
      <c r="K18" s="30" t="s">
        <v>7</v>
      </c>
      <c r="L18" s="16" t="s">
        <v>39</v>
      </c>
      <c r="M18" s="34" t="s">
        <v>8</v>
      </c>
      <c r="N18" s="18" t="s">
        <v>41</v>
      </c>
    </row>
    <row r="19" spans="1:14">
      <c r="A19" s="20">
        <v>2014</v>
      </c>
      <c r="B19" s="9">
        <v>22.3145412324447</v>
      </c>
      <c r="C19" s="31" t="s">
        <v>17</v>
      </c>
      <c r="D19" s="9">
        <v>485140.25</v>
      </c>
      <c r="E19" s="31" t="s">
        <v>17</v>
      </c>
      <c r="F19" s="9">
        <v>175339.08333333299</v>
      </c>
      <c r="G19" s="31" t="s">
        <v>17</v>
      </c>
      <c r="H19" s="9">
        <v>520438.75</v>
      </c>
      <c r="I19" s="31" t="s">
        <v>17</v>
      </c>
      <c r="J19" s="9">
        <v>1549164.75</v>
      </c>
      <c r="K19" s="31" t="s">
        <v>17</v>
      </c>
      <c r="L19" s="5">
        <v>0.36136000305961202</v>
      </c>
      <c r="M19" s="35" t="s">
        <v>17</v>
      </c>
    </row>
    <row r="20" spans="1:14">
      <c r="A20" s="20">
        <v>2015</v>
      </c>
      <c r="B20" s="9">
        <v>18.8552138803772</v>
      </c>
      <c r="C20" s="31">
        <v>-0.15502569898402099</v>
      </c>
      <c r="D20" s="9">
        <v>496796.5</v>
      </c>
      <c r="E20" s="31">
        <v>2.40265572687486E-2</v>
      </c>
      <c r="F20" s="9">
        <v>183672.66666666701</v>
      </c>
      <c r="G20" s="31">
        <v>4.7528384287781597E-2</v>
      </c>
      <c r="H20" s="9">
        <v>559187.66666666698</v>
      </c>
      <c r="I20" s="31">
        <v>7.4454326597831105E-2</v>
      </c>
      <c r="J20" s="9">
        <v>1701530.58333333</v>
      </c>
      <c r="K20" s="31">
        <v>9.8353537500340094E-2</v>
      </c>
      <c r="L20" s="5">
        <v>0.36962133825784099</v>
      </c>
      <c r="M20" s="35">
        <v>2.2861786385545601E-2</v>
      </c>
    </row>
    <row r="21" spans="1:14" ht="15.75" thickBot="1">
      <c r="A21" s="20">
        <v>2016</v>
      </c>
      <c r="B21" s="9">
        <v>20.8116385126946</v>
      </c>
      <c r="C21" s="32">
        <v>0.103760405197709</v>
      </c>
      <c r="D21" s="9">
        <v>496445.08333333302</v>
      </c>
      <c r="E21" s="32">
        <v>-7.0736542360297805E-4</v>
      </c>
      <c r="F21" s="9">
        <v>190496.25</v>
      </c>
      <c r="G21" s="32">
        <v>3.7150782733048497E-2</v>
      </c>
      <c r="H21" s="9">
        <v>597253.33333333302</v>
      </c>
      <c r="I21" s="32">
        <v>6.8073151351095706E-2</v>
      </c>
      <c r="J21" s="9">
        <v>1861683.5</v>
      </c>
      <c r="K21" s="32">
        <v>9.4122855172504405E-2</v>
      </c>
      <c r="L21" s="5">
        <v>0.38375684439828101</v>
      </c>
      <c r="M21" s="35">
        <v>3.8243209136858199E-2</v>
      </c>
    </row>
    <row r="22" spans="1:14" ht="15.75" thickBot="1">
      <c r="A22" s="20">
        <v>2017</v>
      </c>
      <c r="B22" s="10">
        <v>20.8206087559374</v>
      </c>
      <c r="C22" s="33">
        <v>4.31020519471746E-4</v>
      </c>
      <c r="D22" s="10">
        <v>502562.66666666698</v>
      </c>
      <c r="E22" s="33">
        <v>1.23227795756542E-2</v>
      </c>
      <c r="F22" s="10">
        <v>190990.66666666701</v>
      </c>
      <c r="G22" s="33">
        <v>2.5954141704469598E-3</v>
      </c>
      <c r="H22" s="10">
        <v>602737.33333333302</v>
      </c>
      <c r="I22" s="33">
        <v>9.1820333080323297E-3</v>
      </c>
      <c r="J22" s="10">
        <v>1919677.83333333</v>
      </c>
      <c r="K22" s="33">
        <v>3.1151553598305001E-2</v>
      </c>
      <c r="L22" s="5">
        <v>0.38001787846413199</v>
      </c>
      <c r="M22" s="35">
        <v>-9.7430599316387506E-3</v>
      </c>
    </row>
    <row r="24" spans="1:14">
      <c r="B24" s="2" t="s">
        <v>44</v>
      </c>
    </row>
  </sheetData>
  <mergeCells count="6">
    <mergeCell ref="B3:C3"/>
    <mergeCell ref="D3:E3"/>
    <mergeCell ref="F3:G3"/>
    <mergeCell ref="H3:I3"/>
    <mergeCell ref="J3:K3"/>
    <mergeCell ref="B1:K1"/>
  </mergeCells>
  <conditionalFormatting sqref="C1:C1048576 E1:E1048576 G1:G1048576 I1:I1048576 K1:K1048576 M1:M1048576">
    <cfRule type="cellIs" dxfId="0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resumo_ano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Simões Ribeiro Junior</dc:creator>
  <cp:lastModifiedBy>Padrao2</cp:lastModifiedBy>
  <dcterms:created xsi:type="dcterms:W3CDTF">2017-08-24T13:55:48Z</dcterms:created>
  <dcterms:modified xsi:type="dcterms:W3CDTF">2017-08-24T18:14:20Z</dcterms:modified>
</cp:coreProperties>
</file>