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 Wazen\Desktop\OCs - Fornecedores\Fevereiro-24\"/>
    </mc:Choice>
  </mc:AlternateContent>
  <xr:revisionPtr revIDLastSave="0" documentId="8_{7558DA43-2C0C-4CF9-A985-0D2944052116}" xr6:coauthVersionLast="47" xr6:coauthVersionMax="47" xr10:uidLastSave="{00000000-0000-0000-0000-000000000000}"/>
  <bookViews>
    <workbookView xWindow="-120" yWindow="-120" windowWidth="20730" windowHeight="11040" xr2:uid="{316CA96D-B401-4338-8579-28C3FA87F6E9}"/>
  </bookViews>
  <sheets>
    <sheet name="Cost" sheetId="5" r:id="rId1"/>
    <sheet name="Fevereiro 2024" sheetId="2" r:id="rId2"/>
  </sheets>
  <definedNames>
    <definedName name="DadosExternos_1" localSheetId="1" hidden="1">'Fevereiro 2024'!$A$1:$Q$35</definedName>
  </definedNames>
  <calcPr calcId="191029"/>
  <pivotCaches>
    <pivotCache cacheId="1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P10" i="2" s="1"/>
  <c r="O11" i="2"/>
  <c r="P11" i="2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/>
  <c r="O34" i="2"/>
  <c r="P34" i="2" s="1"/>
  <c r="O35" i="2"/>
  <c r="P35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/>
  <c r="O8" i="2"/>
  <c r="P8" i="2" s="1"/>
  <c r="O9" i="2"/>
  <c r="P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D0E2D-D16C-41D4-85F5-91C978ADCBCE}" keepAlive="1" name="Consulta - ApprovedTimeReport_001_202427" description="Conexão com a consulta 'ApprovedTimeReport_001_202427' na pasta de trabalho." type="5" refreshedVersion="8" background="1" saveData="1">
    <dbPr connection="Provider=Microsoft.Mashup.OleDb.1;Data Source=$Workbook$;Location=ApprovedTimeReport_001_202427;Extended Properties=&quot;&quot;" command="SELECT * FROM [ApprovedTimeReport_001_202427]"/>
  </connection>
</connections>
</file>

<file path=xl/sharedStrings.xml><?xml version="1.0" encoding="utf-8"?>
<sst xmlns="http://schemas.openxmlformats.org/spreadsheetml/2006/main" count="311" uniqueCount="73">
  <si>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</si>
  <si>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</si>
  <si>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</si>
  <si>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</si>
  <si>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</si>
  <si>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</si>
  <si>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</si>
  <si>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</si>
  <si>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</si>
  <si>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</si>
  <si>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Resource Name</t>
  </si>
  <si>
    <t>Role</t>
  </si>
  <si>
    <t>Comments</t>
  </si>
  <si>
    <t>CostRate</t>
  </si>
  <si>
    <t>Customer Name</t>
  </si>
  <si>
    <t>SOW</t>
  </si>
  <si>
    <t>Vockan Consulting Ltda</t>
  </si>
  <si>
    <t>Project Manager</t>
  </si>
  <si>
    <t>Program Manager</t>
  </si>
  <si>
    <t>NB-Consultoria-Tec&amp;Dev</t>
  </si>
  <si>
    <t>Sietech</t>
  </si>
  <si>
    <t>Nelson Simoes</t>
  </si>
  <si>
    <t>Atualização de propostas no bitrix, alinhamento com dev sobre demandas, ajustes no Jira, Scrum Dev</t>
  </si>
  <si>
    <t>049-VckAmv</t>
  </si>
  <si>
    <t>CO02</t>
  </si>
  <si>
    <t>Status semanal, apresentação de novo modelo e ferramenta com cliente, alinhamento no Jira</t>
  </si>
  <si>
    <t>AMVAC do Brasil Representacoes</t>
  </si>
  <si>
    <t>Alinhamento com equipe para reunião semanal de status com cliente.</t>
  </si>
  <si>
    <t>Propostas no bitrix, reunião com Keven sobre Jira e BPO, reunião presencial com Optidata</t>
  </si>
  <si>
    <t>NBP-Governanca</t>
  </si>
  <si>
    <t>Atualização de Jira com demandas planejadas da Sprint, reunião com produtos sobre API, alinhamento sobre BPO</t>
  </si>
  <si>
    <t>Planejamento de sprint 1 Dev, alinhamento com equipe sobre modelo, finalização de backlog inicial, configurações no Jira</t>
  </si>
  <si>
    <t>Propostas Tec (Mauser, ITC), backlog de desenvolvimento</t>
  </si>
  <si>
    <t>Informações sobre proposta Visteon e Adium, alinhamento com André</t>
  </si>
  <si>
    <t>Reunião semanal de status, alinhamento de fase de desenvolvimento (bonificação, testes)</t>
  </si>
  <si>
    <t>Itens de backlog para Dev, finalização de setup Jira, alinhamento com Squad</t>
  </si>
  <si>
    <t>Hanon tec, ajuste de modelo Scrum Dev, inclusão de backlog</t>
  </si>
  <si>
    <t>Jira Setup, preparação de workshop, workshop sobre scrum</t>
  </si>
  <si>
    <t>Alinhamento interno com equipe</t>
  </si>
  <si>
    <t>Backlog Dev, alinhamento de demandas com Tec, reunião com squad para início do novo modelo</t>
  </si>
  <si>
    <t>Preparação de propostas para Clarios, tratamento de demandas de BPO, preparação do modelo para sprint Dev</t>
  </si>
  <si>
    <t>Overview Serviços, Propostas no Bitrix, reunião sobre SLA, Alinhamento com Sildemar sobre entregas e demandas</t>
  </si>
  <si>
    <t>Setup Jira, apoio a BPO</t>
  </si>
  <si>
    <t>planejamento e setup do Jira</t>
  </si>
  <si>
    <t>Projetos no Bitrix, alinhamento Squad com Alan</t>
  </si>
  <si>
    <t>!:! André, Apresentação de números cloud direta, alinhamento com Keven sobre report de BPO para DEV</t>
  </si>
  <si>
    <t>Overview semana com serviços e reunião de alinhamento com time Dev</t>
  </si>
  <si>
    <t>Jira, setup inicial e próximos passos</t>
  </si>
  <si>
    <t>Checkpoint semanal com cliente</t>
  </si>
  <si>
    <t>Alinhamento de atividades com time</t>
  </si>
  <si>
    <t>Modelo Scrum Tec Dev</t>
  </si>
  <si>
    <t>Reunião gerencial, Cloud Direta, projetos do planejamento estratégico</t>
  </si>
  <si>
    <t>Revisão de propostas com Parpinelli, modelo Scrum Dev Tec, cloud direta Vockan, alinhamento Squad</t>
  </si>
  <si>
    <t>Steel, tratamentto de chamados, reunião com KYB sobre Cloud, 1:1 André, Alinamento semanal com Parpinelli e Sildemar</t>
  </si>
  <si>
    <t>Alinhamento Autokiniton, PIP, taskforce chamados Steel</t>
  </si>
  <si>
    <t>Overview semana de serviços, taskforce HUF, alinhamento de chamados com Pedro</t>
  </si>
  <si>
    <t>Alinhamento sobre entregas intermediárias, testes funcionais e plano de teste com cliente</t>
  </si>
  <si>
    <t>Alinhamento com equipe sobre issues de BPO, Aptiv, JSS</t>
  </si>
  <si>
    <t>Modelo Scrum para Dev Tec</t>
  </si>
  <si>
    <t>CostRate w/ Taxes</t>
  </si>
  <si>
    <t>Total Cost</t>
  </si>
  <si>
    <t>FF</t>
  </si>
  <si>
    <t>NB</t>
  </si>
  <si>
    <t>Project Type</t>
  </si>
  <si>
    <t>Rótulos de Linha</t>
  </si>
  <si>
    <t>Total Geral</t>
  </si>
  <si>
    <t>Soma de Time Actual</t>
  </si>
  <si>
    <t>Soma de Total Cost</t>
  </si>
  <si>
    <t>Sietech Total</t>
  </si>
  <si>
    <t>NB Total</t>
  </si>
  <si>
    <t>FF Total</t>
  </si>
  <si>
    <t>BRP1887</t>
  </si>
  <si>
    <t>BRP1888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</si>
</sst>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0_ ;\-#,##0.00\ "/>
    <numFmt numFmtId="166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pivotButton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2" borderId="0" xfId="0" applyNumberFormat="1" applyFill="1"/>
  </cellXfs>
  <cellStyles count="2">
    <cellStyle name="Normal" xfId="0" builtinId="0"/>
    <cellStyle name="Vírgula" xfId="1" builtinId="3"/>
  </cellStyles>
  <dxfs count="18"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numFmt numFmtId="166" formatCode="#,##0_ ;\-#,##0\ "/>
    </dxf>
    <dxf>
      <numFmt numFmtId="166" formatCode="#,##0_ ;\-#,##0\ 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numFmt numFmtId="166" formatCode="#,##0_ ;\-#,##0\ "/>
    </dxf>
    <dxf>
      <numFmt numFmtId="166" formatCode="#,##0_ ;\-#,##0\ 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m/d/yyyy"/>
    </dxf>
    <dxf>
      <numFmt numFmtId="16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359.631805902776" createdVersion="6" refreshedVersion="8" minRefreshableVersion="3" recordCount="1270" xr:uid="{708B7957-5782-4732-850F-CFECBD618921}">
  <cacheSource type="worksheet">
    <worksheetSource ref="A1:R1048576" sheet="Fevereiro 2024"/>
  </cacheSource>
  <cacheFields count="18">
    <cacheField name="FunnelID" numFmtId="0">
      <sharedItems containsBlank="1" count="50">
        <s v="049-VckAmv"/>
        <s v="NB-Consultoria-Tec&amp;Dev"/>
        <s v="NBP-Governanca"/>
        <m/>
        <s v="074-Vckadi" u="1"/>
        <s v="095-vckadi" u="1"/>
        <s v="127-VckAdi" u="1"/>
        <s v="128-VckAdi" u="1"/>
        <s v="NB-Support" u="1"/>
        <s v="089-vckand" u="1"/>
        <s v="A7lAPT28665" u="1"/>
        <s v="131-VckAut" u="1"/>
        <s v="068-vckcar" u="1"/>
        <s v="115-VCKCER" u="1"/>
        <s v="452-VCK476" u="1"/>
        <s v="090-VckCnh" u="1"/>
        <s v="063-VckFre" u="1"/>
        <s v="368-VCK490" u="1"/>
        <s v="100-VckHan" u="1"/>
        <s v="043-VckHuf" u="1"/>
        <s v="406-VCK498" u="1"/>
        <s v="fwoJoy58673" u="1"/>
        <s v="073-VckMon" u="1"/>
        <s v="124-VckMue" u="1"/>
        <s v="061-VckNid" u="1"/>
        <s v="046-VckOxb" u="1"/>
        <s v="096-VckOxb" u="1"/>
        <s v="484-VCK514" u="1"/>
        <s v="002-VCKDSCPQAD" u="1"/>
        <s v="CSA" u="1"/>
        <s v="093-Vckser" u="1"/>
        <s v="001-VCKSIT" u="1"/>
        <s v="002-VckSIT" u="1"/>
        <s v="362-VCK528" u="1"/>
        <s v="151-VckTow" u="1"/>
        <s v="a7lVal46935" u="1"/>
        <s v="NB-BPO e PMO" u="1"/>
        <s v="NB-CloudCert2023" u="1"/>
        <s v="NBP-CAIOBA" u="1"/>
        <s v="NBP-QADBR+_Lean" u="1"/>
        <s v="NB-Projetos e Consultoria" u="1"/>
        <s v="NB-Treinamento" u="1"/>
        <s v="NB-Universidades" u="1"/>
        <s v="154-vckZF" u="1"/>
        <s v="155-vckZF" u="1"/>
        <s v="FWOZF-66174" u="1"/>
        <s v="088-VckZod" u="1"/>
        <s v="097+110-vckadi" u="1"/>
        <s v="a7lZod02064" u="1"/>
        <s v="NB-Squad Desenvolvimento" u="1"/>
      </sharedItems>
    </cacheField>
    <cacheField name="Work Date" numFmtId="0">
      <sharedItems containsNonDate="0" containsDate="1" containsString="0" containsBlank="1" minDate="2024-02-01T00:00:00" maxDate="2024-03-01T00:00:00"/>
    </cacheField>
    <cacheField name="Date TimeSheet" numFmtId="0">
      <sharedItems containsNonDate="0" containsDate="1" containsString="0" containsBlank="1" minDate="2024-02-19T00:00:00" maxDate="2024-03-06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4" maxValue="2024"/>
    </cacheField>
    <cacheField name="Month" numFmtId="0">
      <sharedItems containsString="0" containsBlank="1" containsNumber="1" containsInteger="1" minValue="2" maxValue="2"/>
    </cacheField>
    <cacheField name="Day" numFmtId="0">
      <sharedItems containsString="0" containsBlank="1" containsNumber="1" containsInteger="1" minValue="1" maxValue="29"/>
    </cacheField>
    <cacheField name="Week" numFmtId="0">
      <sharedItems containsString="0" containsBlank="1" containsNumber="1" containsInteger="1" minValue="5" maxValue="9"/>
    </cacheField>
    <cacheField name="Time Actual" numFmtId="0">
      <sharedItems containsString="0" containsBlank="1" containsNumber="1" containsInteger="1" minValue="1" maxValue="8"/>
    </cacheField>
    <cacheField name="Company" numFmtId="0">
      <sharedItems containsBlank="1" count="19">
        <s v="Sietech"/>
        <m/>
        <s v="FDV Gprojetos" u="1"/>
        <s v="DMS" u="1"/>
        <s v="LC" u="1"/>
        <s v="PHL" u="1"/>
        <s v="TFA" u="1"/>
        <s v="F2B" u="1"/>
        <s v="Domain Informatica" u="1"/>
        <s v="RUAH" u="1"/>
        <s v="CYP" u="1"/>
        <s v="Vockan Consulting" u="1"/>
        <s v="Web Working" u="1"/>
        <s v="HSJ" u="1"/>
        <s v="CZ" u="1"/>
        <s v="High Business" u="1"/>
        <s v="NEO" u="1"/>
        <s v="DR Tecnologia" u="1"/>
        <s v="Brigo Marinho" u="1"/>
      </sharedItems>
    </cacheField>
    <cacheField name="Resource Name" numFmtId="0">
      <sharedItems containsBlank="1" count="35">
        <s v="Nelson Simoes"/>
        <m/>
        <s v="Fernanda Dias-vk" u="1"/>
        <s v="Ederson Alexandre-vk" u="1"/>
        <s v="Luciana Cavalcante-vk" u="1"/>
        <s v="Leandro Senna-vk" u="1"/>
        <s v="Higo Scheunemann-vk" u="1"/>
        <s v="Fabio Costa-vk" u="1"/>
        <s v="Eduardo Provenzano-vk" u="1"/>
        <s v="Benedito Souza-vk" u="1"/>
        <s v="Marcia Silva-vk" u="1"/>
        <s v="Andre Parpinelli-vk" u="1"/>
        <s v="Walter Augusto-vk" u="1"/>
        <s v="Thiago Queiros-vk" u="1"/>
        <s v="Diogo Aguiar-vk" u="1"/>
        <s v="Leonardo Parrillo-vk" u="1"/>
        <s v="Keven Pinheiro-vk" u="1"/>
        <s v="Sildemar Sousa-vk" u="1"/>
        <s v="Luiz Alfredo-vk" u="1"/>
        <s v="Jefte Villar-vk" u="1"/>
        <s v="Hilmar Junior-vk" u="1"/>
        <s v="Gabriel Brigo-vk" u="1"/>
        <s v="Reginaldo Almeida-vk" u="1"/>
        <s v="Walter Braz-vk" u="1"/>
        <s v="Pedro Silva-vk" u="1"/>
        <s v="Willian Claros" u="1"/>
        <s v="Miguel Castaneda-vk" u="1"/>
        <s v="Ismael Lopes-vk" u="1"/>
        <s v="Vinicius Knipers-vk" u="1"/>
        <s v="Renato Louzada-vk" u="1"/>
        <s v="Daniel Amaral-vk" u="1"/>
        <s v="Tiago Semidei" u="1"/>
        <s v="Kauane Rocha" u="1"/>
        <s v="Giovana Rodrigues-vk" u="1"/>
        <s v="Joao Fujii-vk" u="1"/>
      </sharedItems>
    </cacheField>
    <cacheField name="Role" numFmtId="0">
      <sharedItems containsBlank="1"/>
    </cacheField>
    <cacheField name="Comments" numFmtId="0">
      <sharedItems containsBlank="1"/>
    </cacheField>
    <cacheField name="CostRate" numFmtId="0">
      <sharedItems containsString="0" containsBlank="1" containsNumber="1" minValue="86.43" maxValue="157"/>
    </cacheField>
    <cacheField name="CostRate w/ Taxes" numFmtId="0">
      <sharedItems containsString="0" containsBlank="1" containsNumber="1" minValue="22.853994490358126" maxValue="240.00000000000003" count="37">
        <n v="173.00275482093664"/>
        <n v="95.239669421487619"/>
        <m/>
        <n v="140" u="1"/>
        <n v="69.002754820936644" u="1"/>
        <n v="195.46005509641873" u="1"/>
        <n v="114.99724517906337" u="1"/>
        <n v="126.99724517906337" u="1"/>
        <n v="240.00000000000003" u="1"/>
        <n v="173" u="1"/>
        <n v="124" u="1"/>
        <n v="22.853994490358126" u="1"/>
        <n v="86.247933884297524" u="1"/>
        <n v="162" u="1"/>
        <n v="80" u="1"/>
        <n v="120.00000000000001" u="1"/>
        <n v="165.00275482093664" u="1"/>
        <n v="182.99724517906336" u="1"/>
        <n v="180" u="1"/>
        <n v="119" u="1"/>
        <n v="172" u="1"/>
        <n v="178.99724517906336" u="1"/>
        <n v="65.002754820936644" u="1"/>
        <n v="134.99724517906338" u="1"/>
        <n v="190.00000000000003" u="1"/>
        <n v="98.99724517906337" u="1"/>
        <n v="61.663911845730027" u="1"/>
        <n v="198" u="1"/>
        <n v="210" u="1"/>
        <n v="142.99724517906338" u="1"/>
        <n v="32.143250688705237" u="1"/>
        <n v="40.00440771349863" u="1"/>
        <n v="50" u="1"/>
        <n v="94.997245179063356" u="1"/>
        <n v="174.99724517906336" u="1"/>
        <n v="89.289256198347118" u="1"/>
        <n v="27.977961432506888" u="1"/>
      </sharedItems>
    </cacheField>
    <cacheField name="Total Cost" numFmtId="0">
      <sharedItems containsString="0" containsBlank="1" containsNumber="1" minValue="173.00275482093664" maxValue="761.91735537190095"/>
    </cacheField>
    <cacheField name="Customer Name" numFmtId="0">
      <sharedItems containsBlank="1"/>
    </cacheField>
    <cacheField name="Project Type" numFmtId="0">
      <sharedItems containsBlank="1" count="4">
        <s v="FF"/>
        <s v="NB"/>
        <m/>
        <s v="T&amp;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0">
  <r>
    <x v="0"/>
    <d v="2024-02-29T00:00:00"/>
    <d v="2024-03-05T00:00:00"/>
    <s v="CO02"/>
    <n v="2024"/>
    <n v="2"/>
    <n v="29"/>
    <n v="9"/>
    <n v="2"/>
    <x v="0"/>
    <x v="0"/>
    <s v="Program Manager"/>
    <s v="Status semanal, apresentação de novo modelo e ferramenta com cliente, alinhamento no Jira"/>
    <n v="157"/>
    <x v="0"/>
    <n v="346.00550964187329"/>
    <s v="AMVAC do Brasil Representacoes"/>
    <x v="0"/>
  </r>
  <r>
    <x v="0"/>
    <d v="2024-02-28T00:00:00"/>
    <d v="2024-03-05T00:00:00"/>
    <s v="CO02"/>
    <n v="2024"/>
    <n v="2"/>
    <n v="28"/>
    <n v="9"/>
    <n v="1"/>
    <x v="0"/>
    <x v="0"/>
    <s v="Program Manager"/>
    <s v="Alinhamento com equipe para reunião semanal de status com cliente."/>
    <n v="157"/>
    <x v="0"/>
    <n v="173.00275482093664"/>
    <s v="AMVAC do Brasil Representacoes"/>
    <x v="0"/>
  </r>
  <r>
    <x v="0"/>
    <d v="2024-02-22T00:00:00"/>
    <d v="2024-03-05T00:00:00"/>
    <s v="CO02"/>
    <n v="2024"/>
    <n v="2"/>
    <n v="22"/>
    <n v="8"/>
    <n v="2"/>
    <x v="0"/>
    <x v="0"/>
    <s v="Program Manager"/>
    <s v="Reunião semanal de status, alinhamento de fase de desenvolvimento (bonificação, testes)"/>
    <n v="157"/>
    <x v="0"/>
    <n v="346.00550964187329"/>
    <s v="AMVAC do Brasil Representacoes"/>
    <x v="0"/>
  </r>
  <r>
    <x v="0"/>
    <d v="2024-02-21T00:00:00"/>
    <d v="2024-03-05T00:00:00"/>
    <s v="CO02"/>
    <n v="2024"/>
    <n v="2"/>
    <n v="21"/>
    <n v="8"/>
    <n v="1"/>
    <x v="0"/>
    <x v="0"/>
    <s v="Program Manager"/>
    <s v="Alinhamento interno com equipe"/>
    <n v="157"/>
    <x v="0"/>
    <n v="173.00275482093664"/>
    <s v="AMVAC do Brasil Representacoes"/>
    <x v="0"/>
  </r>
  <r>
    <x v="0"/>
    <d v="2024-02-09T00:00:00"/>
    <d v="2024-02-19T00:00:00"/>
    <s v="CO02"/>
    <n v="2024"/>
    <n v="2"/>
    <n v="9"/>
    <n v="6"/>
    <n v="1"/>
    <x v="0"/>
    <x v="0"/>
    <s v="Program Manager"/>
    <s v="Checkpoint semanal com cliente"/>
    <n v="157"/>
    <x v="0"/>
    <n v="173.00275482093664"/>
    <s v="AMVAC do Brasil Representacoes"/>
    <x v="0"/>
  </r>
  <r>
    <x v="0"/>
    <d v="2024-02-08T00:00:00"/>
    <d v="2024-02-19T00:00:00"/>
    <s v="CO02"/>
    <n v="2024"/>
    <n v="2"/>
    <n v="8"/>
    <n v="6"/>
    <n v="1"/>
    <x v="0"/>
    <x v="0"/>
    <s v="Program Manager"/>
    <s v="Alinhamento de atividades com time"/>
    <n v="157"/>
    <x v="0"/>
    <n v="173.00275482093664"/>
    <s v="AMVAC do Brasil Representacoes"/>
    <x v="0"/>
  </r>
  <r>
    <x v="0"/>
    <d v="2024-02-02T00:00:00"/>
    <d v="2024-02-19T00:00:00"/>
    <s v="CO02"/>
    <n v="2024"/>
    <n v="2"/>
    <n v="2"/>
    <n v="5"/>
    <n v="1"/>
    <x v="0"/>
    <x v="0"/>
    <s v="Program Manager"/>
    <s v="Checkpoint semanal com cliente"/>
    <n v="157"/>
    <x v="0"/>
    <n v="173.00275482093664"/>
    <s v="AMVAC do Brasil Representacoes"/>
    <x v="0"/>
  </r>
  <r>
    <x v="0"/>
    <d v="2024-02-01T00:00:00"/>
    <d v="2024-02-19T00:00:00"/>
    <s v="CO02"/>
    <n v="2024"/>
    <n v="2"/>
    <n v="1"/>
    <n v="5"/>
    <n v="2"/>
    <x v="0"/>
    <x v="0"/>
    <s v="Program Manager"/>
    <s v="Alinhamento sobre entregas intermediárias, testes funcionais e plano de teste com cliente"/>
    <n v="157"/>
    <x v="0"/>
    <n v="346.00550964187329"/>
    <s v="AMVAC do Brasil Representacoes"/>
    <x v="0"/>
  </r>
  <r>
    <x v="1"/>
    <d v="2024-02-29T00:00:00"/>
    <d v="2024-03-05T00:00:00"/>
    <s v="SOW"/>
    <n v="2024"/>
    <n v="2"/>
    <n v="29"/>
    <n v="9"/>
    <n v="6"/>
    <x v="0"/>
    <x v="0"/>
    <s v="Project Manager"/>
    <s v="Atualização de propostas no bitrix, alinhamento com dev sobre demandas, ajustes no Jira, Scrum Dev"/>
    <n v="86.43"/>
    <x v="1"/>
    <n v="571.43801652892569"/>
    <s v="Vockan Consulting Ltda"/>
    <x v="1"/>
  </r>
  <r>
    <x v="1"/>
    <d v="2024-02-28T00:00:00"/>
    <d v="2024-03-05T00:00:00"/>
    <s v="SOW"/>
    <n v="2024"/>
    <n v="2"/>
    <n v="28"/>
    <n v="9"/>
    <n v="7"/>
    <x v="0"/>
    <x v="0"/>
    <s v="Project Manager"/>
    <s v="Propostas no bitrix, reunião com Keven sobre Jira e BPO, reunião presencial com Optidata"/>
    <n v="86.43"/>
    <x v="1"/>
    <n v="666.67768595041332"/>
    <s v="Vockan Consulting Ltda"/>
    <x v="1"/>
  </r>
  <r>
    <x v="1"/>
    <d v="2024-02-27T00:00:00"/>
    <d v="2024-03-05T00:00:00"/>
    <s v="SOW"/>
    <n v="2024"/>
    <n v="2"/>
    <n v="27"/>
    <n v="9"/>
    <n v="8"/>
    <x v="0"/>
    <x v="0"/>
    <s v="Project Manager"/>
    <s v="Atualização de Jira com demandas planejadas da Sprint, reunião com produtos sobre API, alinhamento sobre BPO"/>
    <n v="86.43"/>
    <x v="1"/>
    <n v="761.91735537190095"/>
    <s v="Vockan Consulting Ltda"/>
    <x v="1"/>
  </r>
  <r>
    <x v="1"/>
    <d v="2024-02-26T00:00:00"/>
    <d v="2024-03-05T00:00:00"/>
    <s v="SOW"/>
    <n v="2024"/>
    <n v="2"/>
    <n v="26"/>
    <n v="9"/>
    <n v="8"/>
    <x v="0"/>
    <x v="0"/>
    <s v="Project Manager"/>
    <s v="Planejamento de sprint 1 Dev, alinhamento com equipe sobre modelo, finalização de backlog inicial, configurações no Jira"/>
    <n v="86.43"/>
    <x v="1"/>
    <n v="761.91735537190095"/>
    <s v="Vockan Consulting Ltda"/>
    <x v="1"/>
  </r>
  <r>
    <x v="1"/>
    <d v="2024-02-24T00:00:00"/>
    <d v="2024-03-05T00:00:00"/>
    <s v="SOW"/>
    <n v="2024"/>
    <n v="2"/>
    <n v="24"/>
    <n v="8"/>
    <n v="4"/>
    <x v="0"/>
    <x v="0"/>
    <s v="Project Manager"/>
    <s v="Propostas Tec (Mauser, ITC), backlog de desenvolvimento"/>
    <n v="86.43"/>
    <x v="1"/>
    <n v="380.95867768595048"/>
    <s v="Vockan Consulting Ltda"/>
    <x v="1"/>
  </r>
  <r>
    <x v="1"/>
    <d v="2024-02-23T00:00:00"/>
    <d v="2024-03-05T00:00:00"/>
    <s v="SOW"/>
    <n v="2024"/>
    <n v="2"/>
    <n v="23"/>
    <n v="8"/>
    <n v="3"/>
    <x v="0"/>
    <x v="0"/>
    <s v="Project Manager"/>
    <s v="Informações sobre proposta Visteon e Adium, alinhamento com André"/>
    <n v="86.43"/>
    <x v="1"/>
    <n v="285.71900826446284"/>
    <s v="Vockan Consulting Ltda"/>
    <x v="1"/>
  </r>
  <r>
    <x v="1"/>
    <d v="2024-02-22T00:00:00"/>
    <d v="2024-03-05T00:00:00"/>
    <s v="SOW"/>
    <n v="2024"/>
    <n v="2"/>
    <n v="22"/>
    <n v="8"/>
    <n v="6"/>
    <x v="0"/>
    <x v="0"/>
    <s v="Project Manager"/>
    <s v="Itens de backlog para Dev, finalização de setup Jira, alinhamento com Squad"/>
    <n v="86.43"/>
    <x v="1"/>
    <n v="571.43801652892569"/>
    <s v="Vockan Consulting Ltda"/>
    <x v="1"/>
  </r>
  <r>
    <x v="1"/>
    <d v="2024-02-21T00:00:00"/>
    <d v="2024-03-05T00:00:00"/>
    <s v="SOW"/>
    <n v="2024"/>
    <n v="2"/>
    <n v="21"/>
    <n v="8"/>
    <n v="4"/>
    <x v="0"/>
    <x v="0"/>
    <s v="Project Manager"/>
    <s v="Hanon tec, ajuste de modelo Scrum Dev, inclusão de backlog"/>
    <n v="86.43"/>
    <x v="1"/>
    <n v="380.95867768595048"/>
    <s v="Vockan Consulting Ltda"/>
    <x v="1"/>
  </r>
  <r>
    <x v="1"/>
    <d v="2024-02-20T00:00:00"/>
    <d v="2024-03-05T00:00:00"/>
    <s v="SOW"/>
    <n v="2024"/>
    <n v="2"/>
    <n v="20"/>
    <n v="8"/>
    <n v="8"/>
    <x v="0"/>
    <x v="0"/>
    <s v="Project Manager"/>
    <s v="Backlog Dev, alinhamento de demandas com Tec, reunião com squad para início do novo modelo"/>
    <n v="86.43"/>
    <x v="1"/>
    <n v="761.91735537190095"/>
    <s v="Vockan Consulting Ltda"/>
    <x v="1"/>
  </r>
  <r>
    <x v="1"/>
    <d v="2024-02-19T00:00:00"/>
    <d v="2024-03-05T00:00:00"/>
    <s v="SOW"/>
    <n v="2024"/>
    <n v="2"/>
    <n v="19"/>
    <n v="8"/>
    <n v="8"/>
    <x v="0"/>
    <x v="0"/>
    <s v="Project Manager"/>
    <s v="Preparação de propostas para Clarios, tratamento de demandas de BPO, preparação do modelo para sprint Dev"/>
    <n v="86.43"/>
    <x v="1"/>
    <n v="761.91735537190095"/>
    <s v="Vockan Consulting Ltda"/>
    <x v="1"/>
  </r>
  <r>
    <x v="1"/>
    <d v="2024-02-16T00:00:00"/>
    <d v="2024-02-19T00:00:00"/>
    <s v="SOW"/>
    <n v="2024"/>
    <n v="2"/>
    <n v="16"/>
    <n v="7"/>
    <n v="6"/>
    <x v="0"/>
    <x v="0"/>
    <s v="Project Manager"/>
    <s v="Overview Serviços, Propostas no Bitrix, reunião sobre SLA, Alinhamento com Sildemar sobre entregas e demandas"/>
    <n v="86.43"/>
    <x v="1"/>
    <n v="571.43801652892569"/>
    <s v="Vockan Consulting Ltda"/>
    <x v="1"/>
  </r>
  <r>
    <x v="1"/>
    <d v="2024-02-15T00:00:00"/>
    <d v="2024-02-19T00:00:00"/>
    <s v="SOW"/>
    <n v="2024"/>
    <n v="2"/>
    <n v="15"/>
    <n v="7"/>
    <n v="6"/>
    <x v="0"/>
    <x v="0"/>
    <s v="Project Manager"/>
    <s v="Projetos no Bitrix, alinhamento Squad com Alan"/>
    <n v="86.43"/>
    <x v="1"/>
    <n v="571.43801652892569"/>
    <s v="Vockan Consulting Ltda"/>
    <x v="1"/>
  </r>
  <r>
    <x v="1"/>
    <d v="2024-02-14T00:00:00"/>
    <d v="2024-02-19T00:00:00"/>
    <s v="SOW"/>
    <n v="2024"/>
    <n v="2"/>
    <n v="14"/>
    <n v="7"/>
    <n v="4"/>
    <x v="0"/>
    <x v="0"/>
    <s v="Project Manager"/>
    <s v="!:! André, Apresentação de números cloud direta, alinhamento com Keven sobre report de BPO para DEV"/>
    <n v="86.43"/>
    <x v="1"/>
    <n v="380.95867768595048"/>
    <s v="Vockan Consulting Ltda"/>
    <x v="1"/>
  </r>
  <r>
    <x v="1"/>
    <d v="2024-02-09T00:00:00"/>
    <d v="2024-02-19T00:00:00"/>
    <s v="SOW"/>
    <n v="2024"/>
    <n v="2"/>
    <n v="9"/>
    <n v="6"/>
    <n v="5"/>
    <x v="0"/>
    <x v="0"/>
    <s v="Project Manager"/>
    <s v="Overview semana com serviços e reunião de alinhamento com time Dev"/>
    <n v="86.43"/>
    <x v="1"/>
    <n v="476.19834710743811"/>
    <s v="Vockan Consulting Ltda"/>
    <x v="1"/>
  </r>
  <r>
    <x v="1"/>
    <d v="2024-02-08T00:00:00"/>
    <d v="2024-02-19T00:00:00"/>
    <s v="SOW"/>
    <n v="2024"/>
    <n v="2"/>
    <n v="8"/>
    <n v="6"/>
    <n v="5"/>
    <x v="0"/>
    <x v="0"/>
    <s v="Project Manager"/>
    <s v="Reunião gerencial, Cloud Direta, projetos do planejamento estratégico"/>
    <n v="86.43"/>
    <x v="1"/>
    <n v="476.19834710743811"/>
    <s v="Vockan Consulting Ltda"/>
    <x v="1"/>
  </r>
  <r>
    <x v="1"/>
    <d v="2024-02-07T00:00:00"/>
    <d v="2024-02-19T00:00:00"/>
    <s v="SOW"/>
    <n v="2024"/>
    <n v="2"/>
    <n v="7"/>
    <n v="6"/>
    <n v="8"/>
    <x v="0"/>
    <x v="0"/>
    <s v="Project Manager"/>
    <s v="Revisão de propostas com Parpinelli, modelo Scrum Dev Tec, cloud direta Vockan, alinhamento Squad"/>
    <n v="86.43"/>
    <x v="1"/>
    <n v="761.91735537190095"/>
    <s v="Vockan Consulting Ltda"/>
    <x v="1"/>
  </r>
  <r>
    <x v="1"/>
    <d v="2024-02-06T00:00:00"/>
    <d v="2024-02-19T00:00:00"/>
    <s v="SOW"/>
    <n v="2024"/>
    <n v="2"/>
    <n v="6"/>
    <n v="6"/>
    <n v="8"/>
    <x v="0"/>
    <x v="0"/>
    <s v="Project Manager"/>
    <s v="Steel, tratamentto de chamados, reunião com KYB sobre Cloud, 1:1 André, Alinamento semanal com Parpinelli e Sildemar"/>
    <n v="86.43"/>
    <x v="1"/>
    <n v="761.91735537190095"/>
    <s v="Vockan Consulting Ltda"/>
    <x v="1"/>
  </r>
  <r>
    <x v="1"/>
    <d v="2024-02-05T00:00:00"/>
    <d v="2024-02-19T00:00:00"/>
    <s v="SOW"/>
    <n v="2024"/>
    <n v="2"/>
    <n v="5"/>
    <n v="6"/>
    <n v="8"/>
    <x v="0"/>
    <x v="0"/>
    <s v="Project Manager"/>
    <s v="Alinhamento Autokiniton, PIP, taskforce chamados Steel"/>
    <n v="86.43"/>
    <x v="1"/>
    <n v="761.91735537190095"/>
    <s v="Vockan Consulting Ltda"/>
    <x v="1"/>
  </r>
  <r>
    <x v="1"/>
    <d v="2024-02-02T00:00:00"/>
    <d v="2024-02-19T00:00:00"/>
    <s v="SOW"/>
    <n v="2024"/>
    <n v="2"/>
    <n v="2"/>
    <n v="5"/>
    <n v="7"/>
    <x v="0"/>
    <x v="0"/>
    <s v="Project Manager"/>
    <s v="Overview semana de serviços, taskforce HUF, alinhamento de chamados com Pedro"/>
    <n v="86.43"/>
    <x v="1"/>
    <n v="666.67768595041332"/>
    <s v="Vockan Consulting Ltda"/>
    <x v="1"/>
  </r>
  <r>
    <x v="1"/>
    <d v="2024-02-01T00:00:00"/>
    <d v="2024-02-19T00:00:00"/>
    <s v="SOW"/>
    <n v="2024"/>
    <n v="2"/>
    <n v="1"/>
    <n v="5"/>
    <n v="4"/>
    <x v="0"/>
    <x v="0"/>
    <s v="Project Manager"/>
    <s v="Alinhamento com equipe sobre issues de BPO, Aptiv, JSS"/>
    <n v="86.43"/>
    <x v="1"/>
    <n v="380.95867768595048"/>
    <s v="Vockan Consulting Ltda"/>
    <x v="1"/>
  </r>
  <r>
    <x v="2"/>
    <d v="2024-02-21T00:00:00"/>
    <d v="2024-03-05T00:00:00"/>
    <s v="SOW"/>
    <n v="2024"/>
    <n v="2"/>
    <n v="21"/>
    <n v="8"/>
    <n v="3"/>
    <x v="0"/>
    <x v="0"/>
    <s v="Project Manager"/>
    <s v="Jira Setup, preparação de workshop, workshop sobre scrum"/>
    <n v="86.43"/>
    <x v="1"/>
    <n v="285.71900826446284"/>
    <s v="Vockan Consulting Ltda"/>
    <x v="1"/>
  </r>
  <r>
    <x v="2"/>
    <d v="2024-02-16T00:00:00"/>
    <d v="2024-02-19T00:00:00"/>
    <s v="SOW"/>
    <n v="2024"/>
    <n v="2"/>
    <n v="16"/>
    <n v="7"/>
    <n v="2"/>
    <x v="0"/>
    <x v="0"/>
    <s v="Project Manager"/>
    <s v="Setup Jira, apoio a BPO"/>
    <n v="86.43"/>
    <x v="1"/>
    <n v="190.47933884297524"/>
    <s v="Vockan Consulting Ltda"/>
    <x v="1"/>
  </r>
  <r>
    <x v="2"/>
    <d v="2024-02-15T00:00:00"/>
    <d v="2024-02-19T00:00:00"/>
    <s v="SOW"/>
    <n v="2024"/>
    <n v="2"/>
    <n v="15"/>
    <n v="7"/>
    <n v="2"/>
    <x v="0"/>
    <x v="0"/>
    <s v="Project Manager"/>
    <s v="planejamento e setup do Jira"/>
    <n v="86.43"/>
    <x v="1"/>
    <n v="190.47933884297524"/>
    <s v="Vockan Consulting Ltda"/>
    <x v="1"/>
  </r>
  <r>
    <x v="2"/>
    <d v="2024-02-09T00:00:00"/>
    <d v="2024-02-19T00:00:00"/>
    <s v="SOW"/>
    <n v="2024"/>
    <n v="2"/>
    <n v="9"/>
    <n v="6"/>
    <n v="2"/>
    <x v="0"/>
    <x v="0"/>
    <s v="Project Manager"/>
    <s v="Jira, setup inicial e próximos passos"/>
    <n v="86.43"/>
    <x v="1"/>
    <n v="190.47933884297524"/>
    <s v="Vockan Consulting Ltda"/>
    <x v="1"/>
  </r>
  <r>
    <x v="2"/>
    <d v="2024-02-08T00:00:00"/>
    <d v="2024-02-19T00:00:00"/>
    <s v="SOW"/>
    <n v="2024"/>
    <n v="2"/>
    <n v="8"/>
    <n v="6"/>
    <n v="2"/>
    <x v="0"/>
    <x v="0"/>
    <s v="Project Manager"/>
    <s v="Modelo Scrum Tec Dev"/>
    <n v="86.43"/>
    <x v="1"/>
    <n v="190.47933884297524"/>
    <s v="Vockan Consulting Ltda"/>
    <x v="1"/>
  </r>
  <r>
    <x v="2"/>
    <d v="2024-02-01T00:00:00"/>
    <d v="2024-02-19T00:00:00"/>
    <s v="SOW"/>
    <n v="2024"/>
    <n v="2"/>
    <n v="1"/>
    <n v="5"/>
    <n v="2"/>
    <x v="0"/>
    <x v="0"/>
    <s v="Project Manager"/>
    <s v="Modelo Scrum para Dev Tec"/>
    <n v="86.43"/>
    <x v="1"/>
    <n v="190.47933884297524"/>
    <s v="Vockan Consulting Ltda"/>
    <x v="1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2F45B-726C-4751-BF9D-DED95D30DBCF}" name="Tabela dinâmica2" cacheId="14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10" firstHeaderRow="0" firstDataRow="1" firstDataCol="5"/>
  <pivotFields count="18">
    <pivotField axis="axisRow" outline="0" showAll="0" defaultSubtotal="0">
      <items count="50">
        <item m="1" x="31"/>
        <item m="1" x="28"/>
        <item m="1" x="32"/>
        <item m="1" x="19"/>
        <item m="1" x="25"/>
        <item x="0"/>
        <item m="1" x="24"/>
        <item m="1" x="16"/>
        <item m="1" x="12"/>
        <item m="1" x="22"/>
        <item m="1" x="4"/>
        <item m="1" x="46"/>
        <item m="1" x="9"/>
        <item m="1" x="15"/>
        <item m="1" x="30"/>
        <item m="1" x="5"/>
        <item m="1" x="26"/>
        <item m="1" x="47"/>
        <item m="1" x="18"/>
        <item m="1" x="13"/>
        <item m="1" x="23"/>
        <item m="1" x="6"/>
        <item m="1" x="7"/>
        <item m="1" x="11"/>
        <item m="1" x="34"/>
        <item m="1" x="43"/>
        <item m="1" x="44"/>
        <item m="1" x="33"/>
        <item m="1" x="17"/>
        <item m="1" x="20"/>
        <item m="1" x="14"/>
        <item m="1" x="27"/>
        <item m="1" x="10"/>
        <item m="1" x="35"/>
        <item m="1" x="48"/>
        <item m="1" x="29"/>
        <item m="1" x="21"/>
        <item m="1" x="45"/>
        <item m="1" x="36"/>
        <item m="1" x="37"/>
        <item x="1"/>
        <item m="1" x="38"/>
        <item x="2"/>
        <item m="1" x="39"/>
        <item m="1" x="40"/>
        <item m="1" x="49"/>
        <item m="1" x="8"/>
        <item m="1" x="41"/>
        <item m="1" x="4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outline="0" showAll="0" sortType="ascending">
      <items count="20">
        <item m="1" x="18"/>
        <item m="1" x="10"/>
        <item m="1" x="14"/>
        <item m="1" x="3"/>
        <item m="1" x="8"/>
        <item m="1" x="17"/>
        <item m="1" x="7"/>
        <item m="1" x="2"/>
        <item m="1" x="15"/>
        <item m="1" x="13"/>
        <item m="1" x="4"/>
        <item m="1" x="16"/>
        <item m="1" x="5"/>
        <item m="1" x="9"/>
        <item x="0"/>
        <item m="1" x="6"/>
        <item h="1" m="1" x="11"/>
        <item m="1" x="12"/>
        <item h="1" x="1"/>
        <item t="default"/>
      </items>
    </pivotField>
    <pivotField axis="axisRow" outline="0" showAll="0" defaultSubtotal="0">
      <items count="35">
        <item m="1" x="11"/>
        <item m="1" x="9"/>
        <item m="1" x="30"/>
        <item m="1" x="14"/>
        <item m="1" x="3"/>
        <item m="1" x="8"/>
        <item m="1" x="7"/>
        <item m="1" x="2"/>
        <item m="1" x="21"/>
        <item m="1" x="33"/>
        <item m="1" x="6"/>
        <item m="1" x="20"/>
        <item m="1" x="27"/>
        <item m="1" x="19"/>
        <item m="1" x="34"/>
        <item m="1" x="32"/>
        <item m="1" x="16"/>
        <item m="1" x="5"/>
        <item m="1" x="15"/>
        <item m="1" x="4"/>
        <item m="1" x="18"/>
        <item m="1" x="10"/>
        <item m="1" x="26"/>
        <item x="0"/>
        <item m="1" x="24"/>
        <item m="1" x="22"/>
        <item m="1" x="29"/>
        <item m="1" x="17"/>
        <item m="1" x="13"/>
        <item m="1" x="31"/>
        <item m="1" x="28"/>
        <item m="1" x="12"/>
        <item m="1" x="23"/>
        <item m="1" x="25"/>
        <item x="1"/>
      </items>
    </pivotField>
    <pivotField showAll="0"/>
    <pivotField showAll="0"/>
    <pivotField showAll="0"/>
    <pivotField axis="axisRow" outline="0" showAll="0" defaultSubtotal="0">
      <items count="37">
        <item m="1" x="11"/>
        <item m="1" x="36"/>
        <item m="1" x="30"/>
        <item m="1" x="31"/>
        <item m="1" x="32"/>
        <item m="1" x="26"/>
        <item m="1" x="22"/>
        <item m="1" x="4"/>
        <item m="1" x="14"/>
        <item m="1" x="12"/>
        <item m="1" x="35"/>
        <item m="1" x="33"/>
        <item x="1"/>
        <item m="1" x="25"/>
        <item m="1" x="6"/>
        <item m="1" x="19"/>
        <item m="1" x="15"/>
        <item m="1" x="10"/>
        <item m="1" x="7"/>
        <item m="1" x="23"/>
        <item m="1" x="3"/>
        <item m="1" x="29"/>
        <item m="1" x="13"/>
        <item m="1" x="16"/>
        <item m="1" x="20"/>
        <item m="1" x="9"/>
        <item x="0"/>
        <item m="1" x="34"/>
        <item m="1" x="21"/>
        <item m="1" x="18"/>
        <item m="1" x="17"/>
        <item m="1" x="24"/>
        <item m="1" x="5"/>
        <item m="1" x="27"/>
        <item m="1" x="28"/>
        <item m="1" x="8"/>
        <item x="2"/>
      </items>
    </pivotField>
    <pivotField dataField="1" showAll="0"/>
    <pivotField showAll="0"/>
    <pivotField axis="axisRow" outline="0" showAll="0">
      <items count="5">
        <item x="0"/>
        <item x="1"/>
        <item m="1" x="3"/>
        <item x="2"/>
        <item t="default"/>
      </items>
    </pivotField>
  </pivotFields>
  <rowFields count="5">
    <field x="9"/>
    <field x="17"/>
    <field x="10"/>
    <field x="0"/>
    <field x="14"/>
  </rowFields>
  <rowItems count="7">
    <i>
      <x v="14"/>
      <x/>
      <x v="23"/>
      <x v="5"/>
      <x v="26"/>
    </i>
    <i t="default" r="1">
      <x/>
    </i>
    <i r="1">
      <x v="1"/>
      <x v="23"/>
      <x v="40"/>
      <x v="12"/>
    </i>
    <i r="3">
      <x v="42"/>
      <x v="12"/>
    </i>
    <i t="default" r="1">
      <x v="1"/>
    </i>
    <i t="default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14" baseItem="10" numFmtId="165"/>
    <dataField name="Soma de Total Cost" fld="15" baseField="14" baseItem="10" numFmtId="166"/>
  </dataFields>
  <formats count="4">
    <format dxfId="4">
      <pivotArea dataOnly="0" outline="0" fieldPosition="0">
        <references count="1">
          <reference field="9" count="0" defaultSubtotal="1"/>
        </references>
      </pivotArea>
    </format>
    <format dxfId="5">
      <pivotArea dataOnly="0" outline="0" fieldPosition="0">
        <references count="1">
          <reference field="17" count="0" defaultSubtotal="1"/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0DDC727-C277-485A-8665-B8583C333CFF}" autoFormatId="16" applyNumberFormats="0" applyBorderFormats="0" applyFontFormats="0" applyPatternFormats="0" applyAlignmentFormats="0" applyWidthHeightFormats="0">
  <queryTableRefresh nextId="26" unboundColumnsRight="1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2" dataBound="0" tableColumnId="23"/>
      <queryTableField id="21" dataBound="0" tableColumnId="22"/>
      <queryTableField id="16" name="Customer Name" tableColumnId="16"/>
      <queryTableField id="25" dataBound="0" tableColumnId="26"/>
    </queryTableFields>
    <queryTableDeletedFields count="3">
      <deletedField name="Invoiced Date"/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23E43-42D8-4657-9B52-F561C3404EE0}" name="ApprovedTimeReport_001_202427" displayName="ApprovedTimeReport_001_202427" ref="A1:R35" tableType="queryTable" totalsRowShown="0">
  <autoFilter ref="A1:R35" xr:uid="{5DB23E43-42D8-4657-9B52-F561C3404EE0}"/>
  <sortState xmlns:xlrd2="http://schemas.microsoft.com/office/spreadsheetml/2017/richdata2" ref="A2:Q35">
    <sortCondition ref="Q2:Q35"/>
    <sortCondition ref="A2:A35"/>
  </sortState>
  <tableColumns count="18">
    <tableColumn id="1" xr3:uid="{53E007ED-891E-40AF-83CB-A6818BBCFF65}" uniqueName="1" name="FunnelID" queryTableFieldId="1" dataDxfId="17"/>
    <tableColumn id="2" xr3:uid="{39654BEE-D751-44A9-8970-A913AF3957F5}" uniqueName="2" name="Work Date" queryTableFieldId="2" dataDxfId="16"/>
    <tableColumn id="3" xr3:uid="{3250EF29-416F-4010-AA0D-95668885247E}" uniqueName="3" name="Date TimeSheet" queryTableFieldId="3" dataDxfId="15"/>
    <tableColumn id="4" xr3:uid="{E7C87AB5-A3EA-4765-AD45-3C92DBC2D7C9}" uniqueName="4" name="CCID" queryTableFieldId="4" dataDxfId="14"/>
    <tableColumn id="5" xr3:uid="{01AD6140-B1D8-4F95-A5B7-69D0C8C7066A}" uniqueName="5" name="Year" queryTableFieldId="5"/>
    <tableColumn id="6" xr3:uid="{F6F67262-36C7-4207-AA7D-7F6A5418E89C}" uniqueName="6" name="Month" queryTableFieldId="6"/>
    <tableColumn id="7" xr3:uid="{7B953D0B-EE09-474B-B517-E3AADADF164B}" uniqueName="7" name="Day" queryTableFieldId="7"/>
    <tableColumn id="8" xr3:uid="{389933B8-E8F3-4676-BF18-F91B331A59F1}" uniqueName="8" name="Week" queryTableFieldId="8"/>
    <tableColumn id="9" xr3:uid="{80BFD7CE-0DEB-4F1F-B8D6-BC557BE92DF2}" uniqueName="9" name="Time Actual" queryTableFieldId="9" dataCellStyle="Vírgula"/>
    <tableColumn id="10" xr3:uid="{425B31DB-D531-4DB9-B6BB-4476ECD09646}" uniqueName="10" name="Company" queryTableFieldId="10" dataDxfId="13"/>
    <tableColumn id="11" xr3:uid="{D5E3A7D3-CA7E-4326-91A2-B765691D0671}" uniqueName="11" name="Resource Name" queryTableFieldId="11" dataDxfId="12"/>
    <tableColumn id="12" xr3:uid="{22C7819D-5091-4476-9E95-AE76433A2943}" uniqueName="12" name="Role" queryTableFieldId="12" dataDxfId="11"/>
    <tableColumn id="13" xr3:uid="{BDD2B363-108D-4CB2-9740-04FCD130954C}" uniqueName="13" name="Comments" queryTableFieldId="13" dataDxfId="10"/>
    <tableColumn id="14" xr3:uid="{405E918B-0880-44FC-BB84-2A041113DE99}" uniqueName="14" name="CostRate" queryTableFieldId="14"/>
    <tableColumn id="23" xr3:uid="{5624BA56-1900-4A37-B06C-F4C3F2FEA907}" uniqueName="23" name="CostRate w/ Taxes" queryTableFieldId="22" dataCellStyle="Vírgula">
      <calculatedColumnFormula>ApprovedTimeReport_001_202427[[#This Row],[CostRate]]/0.9075</calculatedColumnFormula>
    </tableColumn>
    <tableColumn id="22" xr3:uid="{7C4F9862-FAAB-4152-BDBA-DF0A946C9292}" uniqueName="22" name="Total Cost" queryTableFieldId="21" dataCellStyle="Vírgula">
      <calculatedColumnFormula>ApprovedTimeReport_001_202427[[#This Row],[CostRate w/ Taxes]]*ApprovedTimeReport_001_202427[[#This Row],[Time Actual]]</calculatedColumnFormula>
    </tableColumn>
    <tableColumn id="16" xr3:uid="{B672C24E-2598-48FE-8324-FA6E3C49B233}" uniqueName="16" name="Customer Name" queryTableFieldId="16" dataDxfId="9"/>
    <tableColumn id="26" xr3:uid="{CF291CF2-F41B-4A1A-98FD-F1CAD2AF3956}" uniqueName="26" name="Project Type" queryTableFieldId="25" dataDxfId="8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5C77-F58C-48C0-B4EA-BF9D0B7ABE1E}">
  <dimension ref="A3:H246"/>
  <sheetViews>
    <sheetView tabSelected="1" workbookViewId="0">
      <selection activeCell="H8" sqref="G8:H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7.28515625" bestFit="1" customWidth="1"/>
    <col min="4" max="4" width="25.42578125" bestFit="1" customWidth="1"/>
    <col min="5" max="5" width="19.7109375" style="2" bestFit="1" customWidth="1"/>
    <col min="6" max="6" width="19.7109375" bestFit="1" customWidth="1"/>
    <col min="7" max="7" width="18" style="9" bestFit="1" customWidth="1"/>
  </cols>
  <sheetData>
    <row r="3" spans="1:8" x14ac:dyDescent="0.25">
      <c r="A3" s="3" t="s">
        <v>64</v>
      </c>
      <c r="B3" s="3" t="s">
        <v>63</v>
      </c>
      <c r="C3" s="3" t="s">
        <v>10</v>
      </c>
      <c r="D3" s="3" t="s">
        <v>0</v>
      </c>
      <c r="E3" s="3" t="s">
        <v>59</v>
      </c>
      <c r="F3" t="s">
        <v>66</v>
      </c>
      <c r="G3" s="9" t="s">
        <v>67</v>
      </c>
    </row>
    <row r="4" spans="1:8" x14ac:dyDescent="0.25">
      <c r="A4" t="s">
        <v>20</v>
      </c>
      <c r="B4" t="s">
        <v>61</v>
      </c>
      <c r="C4" t="s">
        <v>21</v>
      </c>
      <c r="D4" t="s">
        <v>23</v>
      </c>
      <c r="E4">
        <v>173.00275482093664</v>
      </c>
      <c r="F4" s="4">
        <v>11</v>
      </c>
      <c r="G4" s="9">
        <v>1903.030303030303</v>
      </c>
    </row>
    <row r="5" spans="1:8" x14ac:dyDescent="0.25">
      <c r="B5" s="7" t="s">
        <v>70</v>
      </c>
      <c r="C5" s="7"/>
      <c r="D5" s="7"/>
      <c r="E5" s="7"/>
      <c r="F5" s="8">
        <v>11</v>
      </c>
      <c r="G5" s="10">
        <v>1903.030303030303</v>
      </c>
      <c r="H5" t="s">
        <v>71</v>
      </c>
    </row>
    <row r="6" spans="1:8" x14ac:dyDescent="0.25">
      <c r="B6" t="s">
        <v>62</v>
      </c>
      <c r="C6" t="s">
        <v>21</v>
      </c>
      <c r="D6" t="s">
        <v>19</v>
      </c>
      <c r="E6">
        <v>95.239669421487619</v>
      </c>
      <c r="F6" s="4">
        <v>123</v>
      </c>
      <c r="G6" s="9">
        <v>11714.479338842977</v>
      </c>
    </row>
    <row r="7" spans="1:8" x14ac:dyDescent="0.25">
      <c r="D7" t="s">
        <v>29</v>
      </c>
      <c r="E7">
        <v>95.239669421487619</v>
      </c>
      <c r="F7" s="4">
        <v>13</v>
      </c>
      <c r="G7" s="9">
        <v>1238.115702479339</v>
      </c>
    </row>
    <row r="8" spans="1:8" x14ac:dyDescent="0.25">
      <c r="B8" s="7" t="s">
        <v>69</v>
      </c>
      <c r="C8" s="7"/>
      <c r="D8" s="7"/>
      <c r="E8" s="7"/>
      <c r="F8" s="8">
        <v>136</v>
      </c>
      <c r="G8" s="10">
        <v>12952.595041322316</v>
      </c>
      <c r="H8" t="s">
        <v>72</v>
      </c>
    </row>
    <row r="9" spans="1:8" x14ac:dyDescent="0.25">
      <c r="A9" s="5" t="s">
        <v>68</v>
      </c>
      <c r="B9" s="5"/>
      <c r="C9" s="5"/>
      <c r="D9" s="5"/>
      <c r="E9" s="5"/>
      <c r="F9" s="6">
        <v>147</v>
      </c>
      <c r="G9" s="11">
        <v>14855.625344352618</v>
      </c>
    </row>
    <row r="10" spans="1:8" x14ac:dyDescent="0.25">
      <c r="A10" t="s">
        <v>65</v>
      </c>
      <c r="E10"/>
      <c r="F10" s="4">
        <v>147</v>
      </c>
      <c r="G10" s="9">
        <v>14855.625344352618</v>
      </c>
    </row>
    <row r="11" spans="1:8" x14ac:dyDescent="0.25">
      <c r="E11"/>
      <c r="G11"/>
    </row>
    <row r="12" spans="1:8" x14ac:dyDescent="0.25">
      <c r="E12"/>
      <c r="G12"/>
    </row>
    <row r="13" spans="1:8" x14ac:dyDescent="0.25">
      <c r="E13"/>
      <c r="G13"/>
    </row>
    <row r="14" spans="1:8" x14ac:dyDescent="0.25">
      <c r="E14"/>
      <c r="G14"/>
    </row>
    <row r="15" spans="1:8" x14ac:dyDescent="0.25">
      <c r="E15"/>
      <c r="G15"/>
    </row>
    <row r="16" spans="1:8" x14ac:dyDescent="0.25">
      <c r="E16"/>
      <c r="G16"/>
    </row>
    <row r="17" spans="5:7" x14ac:dyDescent="0.25">
      <c r="E17"/>
      <c r="G17"/>
    </row>
    <row r="18" spans="5:7" x14ac:dyDescent="0.25">
      <c r="E18"/>
      <c r="G18"/>
    </row>
    <row r="19" spans="5:7" x14ac:dyDescent="0.25">
      <c r="E19"/>
      <c r="G19"/>
    </row>
    <row r="20" spans="5:7" x14ac:dyDescent="0.25">
      <c r="E20"/>
      <c r="G20"/>
    </row>
    <row r="21" spans="5:7" x14ac:dyDescent="0.25">
      <c r="E21"/>
      <c r="G21"/>
    </row>
    <row r="22" spans="5:7" x14ac:dyDescent="0.25">
      <c r="E22"/>
      <c r="G22"/>
    </row>
    <row r="23" spans="5:7" x14ac:dyDescent="0.25">
      <c r="E23"/>
      <c r="G23"/>
    </row>
    <row r="24" spans="5:7" x14ac:dyDescent="0.25">
      <c r="E24"/>
      <c r="G24"/>
    </row>
    <row r="25" spans="5:7" x14ac:dyDescent="0.25">
      <c r="E25"/>
      <c r="G25"/>
    </row>
    <row r="26" spans="5:7" x14ac:dyDescent="0.25">
      <c r="E26"/>
      <c r="G26"/>
    </row>
    <row r="27" spans="5:7" x14ac:dyDescent="0.25">
      <c r="E27"/>
      <c r="G27"/>
    </row>
    <row r="28" spans="5:7" x14ac:dyDescent="0.25">
      <c r="E28"/>
      <c r="G28"/>
    </row>
    <row r="29" spans="5:7" x14ac:dyDescent="0.25">
      <c r="E29"/>
      <c r="G29"/>
    </row>
    <row r="30" spans="5:7" x14ac:dyDescent="0.25">
      <c r="E30"/>
      <c r="G30"/>
    </row>
    <row r="31" spans="5:7" x14ac:dyDescent="0.25">
      <c r="E31"/>
      <c r="G31"/>
    </row>
    <row r="32" spans="5:7" x14ac:dyDescent="0.25">
      <c r="E32"/>
      <c r="G32"/>
    </row>
    <row r="33" spans="5:7" x14ac:dyDescent="0.25">
      <c r="E33"/>
      <c r="G33"/>
    </row>
    <row r="34" spans="5:7" x14ac:dyDescent="0.25">
      <c r="E34"/>
      <c r="G34"/>
    </row>
    <row r="35" spans="5:7" x14ac:dyDescent="0.25">
      <c r="E35"/>
      <c r="G35"/>
    </row>
    <row r="36" spans="5:7" x14ac:dyDescent="0.25">
      <c r="E36"/>
      <c r="G36"/>
    </row>
    <row r="37" spans="5:7" x14ac:dyDescent="0.25">
      <c r="E37"/>
      <c r="G37"/>
    </row>
    <row r="38" spans="5:7" x14ac:dyDescent="0.25">
      <c r="E38"/>
      <c r="G38"/>
    </row>
    <row r="39" spans="5:7" x14ac:dyDescent="0.25">
      <c r="E39"/>
      <c r="G39"/>
    </row>
    <row r="40" spans="5:7" x14ac:dyDescent="0.25">
      <c r="E40"/>
      <c r="G40"/>
    </row>
    <row r="41" spans="5:7" x14ac:dyDescent="0.25">
      <c r="E41"/>
      <c r="G41"/>
    </row>
    <row r="42" spans="5:7" x14ac:dyDescent="0.25">
      <c r="E42"/>
      <c r="G42"/>
    </row>
    <row r="43" spans="5:7" x14ac:dyDescent="0.25">
      <c r="E43"/>
      <c r="G43"/>
    </row>
    <row r="44" spans="5:7" x14ac:dyDescent="0.25">
      <c r="E44"/>
      <c r="G44"/>
    </row>
    <row r="45" spans="5:7" x14ac:dyDescent="0.25">
      <c r="E45"/>
      <c r="G45"/>
    </row>
    <row r="46" spans="5:7" x14ac:dyDescent="0.25">
      <c r="E46"/>
      <c r="G46"/>
    </row>
    <row r="47" spans="5:7" x14ac:dyDescent="0.25">
      <c r="E47"/>
      <c r="G47"/>
    </row>
    <row r="48" spans="5:7" x14ac:dyDescent="0.25">
      <c r="E48"/>
      <c r="G48"/>
    </row>
    <row r="49" spans="5:7" x14ac:dyDescent="0.25">
      <c r="E49"/>
      <c r="G49"/>
    </row>
    <row r="50" spans="5:7" x14ac:dyDescent="0.25">
      <c r="E50"/>
      <c r="G50"/>
    </row>
    <row r="51" spans="5:7" x14ac:dyDescent="0.25">
      <c r="E51"/>
      <c r="G51"/>
    </row>
    <row r="52" spans="5:7" x14ac:dyDescent="0.25">
      <c r="E52"/>
      <c r="G52"/>
    </row>
    <row r="53" spans="5:7" x14ac:dyDescent="0.25">
      <c r="E53"/>
      <c r="G53"/>
    </row>
    <row r="54" spans="5:7" x14ac:dyDescent="0.25">
      <c r="E54"/>
      <c r="G54"/>
    </row>
    <row r="55" spans="5:7" x14ac:dyDescent="0.25">
      <c r="E55"/>
      <c r="G55"/>
    </row>
    <row r="56" spans="5:7" x14ac:dyDescent="0.25">
      <c r="E56"/>
      <c r="G56"/>
    </row>
    <row r="57" spans="5:7" x14ac:dyDescent="0.25">
      <c r="E57"/>
      <c r="G57"/>
    </row>
    <row r="58" spans="5:7" x14ac:dyDescent="0.25">
      <c r="E58"/>
      <c r="G58"/>
    </row>
    <row r="59" spans="5:7" x14ac:dyDescent="0.25">
      <c r="E59"/>
      <c r="G59"/>
    </row>
    <row r="60" spans="5:7" x14ac:dyDescent="0.25">
      <c r="E60"/>
      <c r="G60"/>
    </row>
    <row r="61" spans="5:7" x14ac:dyDescent="0.25">
      <c r="E61"/>
      <c r="G61"/>
    </row>
    <row r="62" spans="5:7" x14ac:dyDescent="0.25">
      <c r="E62"/>
      <c r="G62"/>
    </row>
    <row r="63" spans="5:7" x14ac:dyDescent="0.25">
      <c r="E63"/>
      <c r="G63"/>
    </row>
    <row r="64" spans="5:7" x14ac:dyDescent="0.25">
      <c r="E64"/>
      <c r="G64"/>
    </row>
    <row r="65" spans="5:7" x14ac:dyDescent="0.25">
      <c r="E65"/>
      <c r="G65"/>
    </row>
    <row r="66" spans="5:7" x14ac:dyDescent="0.25">
      <c r="E66"/>
      <c r="G66"/>
    </row>
    <row r="67" spans="5:7" x14ac:dyDescent="0.25">
      <c r="E67"/>
      <c r="G67"/>
    </row>
    <row r="68" spans="5:7" x14ac:dyDescent="0.25">
      <c r="E68"/>
      <c r="G68"/>
    </row>
    <row r="69" spans="5:7" x14ac:dyDescent="0.25">
      <c r="E69"/>
      <c r="G69"/>
    </row>
    <row r="70" spans="5:7" x14ac:dyDescent="0.25">
      <c r="E70"/>
      <c r="G70"/>
    </row>
    <row r="71" spans="5:7" x14ac:dyDescent="0.25">
      <c r="E71"/>
      <c r="G71"/>
    </row>
    <row r="72" spans="5:7" x14ac:dyDescent="0.25">
      <c r="E72"/>
      <c r="G72"/>
    </row>
    <row r="73" spans="5:7" x14ac:dyDescent="0.25">
      <c r="E73"/>
      <c r="G73"/>
    </row>
    <row r="74" spans="5:7" x14ac:dyDescent="0.25">
      <c r="E74"/>
      <c r="G74"/>
    </row>
    <row r="75" spans="5:7" x14ac:dyDescent="0.25">
      <c r="E75"/>
      <c r="G75"/>
    </row>
    <row r="76" spans="5:7" x14ac:dyDescent="0.25">
      <c r="E76"/>
      <c r="G76"/>
    </row>
    <row r="77" spans="5:7" x14ac:dyDescent="0.25">
      <c r="E77"/>
      <c r="G77"/>
    </row>
    <row r="78" spans="5:7" x14ac:dyDescent="0.25">
      <c r="E78"/>
      <c r="G78"/>
    </row>
    <row r="79" spans="5:7" x14ac:dyDescent="0.25">
      <c r="E79"/>
      <c r="G79"/>
    </row>
    <row r="80" spans="5:7" x14ac:dyDescent="0.25">
      <c r="E80"/>
      <c r="G80"/>
    </row>
    <row r="81" spans="5:7" x14ac:dyDescent="0.25">
      <c r="E81"/>
      <c r="G81"/>
    </row>
    <row r="82" spans="5:7" x14ac:dyDescent="0.25">
      <c r="E82"/>
      <c r="G82"/>
    </row>
    <row r="83" spans="5:7" x14ac:dyDescent="0.25">
      <c r="E83"/>
      <c r="G83"/>
    </row>
    <row r="84" spans="5:7" x14ac:dyDescent="0.25">
      <c r="E84"/>
      <c r="G84"/>
    </row>
    <row r="85" spans="5:7" x14ac:dyDescent="0.25">
      <c r="E85"/>
      <c r="G85"/>
    </row>
    <row r="86" spans="5:7" x14ac:dyDescent="0.25">
      <c r="E86"/>
      <c r="G86"/>
    </row>
    <row r="87" spans="5:7" x14ac:dyDescent="0.25">
      <c r="E87"/>
      <c r="G87"/>
    </row>
    <row r="88" spans="5:7" x14ac:dyDescent="0.25">
      <c r="E88"/>
      <c r="G88"/>
    </row>
    <row r="89" spans="5:7" x14ac:dyDescent="0.25">
      <c r="E89"/>
      <c r="G89"/>
    </row>
    <row r="90" spans="5:7" x14ac:dyDescent="0.25">
      <c r="E90"/>
      <c r="G90"/>
    </row>
    <row r="91" spans="5:7" x14ac:dyDescent="0.25">
      <c r="E91"/>
      <c r="G91"/>
    </row>
    <row r="92" spans="5:7" x14ac:dyDescent="0.25">
      <c r="E92"/>
      <c r="G92"/>
    </row>
    <row r="93" spans="5:7" x14ac:dyDescent="0.25">
      <c r="E93"/>
      <c r="G93"/>
    </row>
    <row r="94" spans="5:7" x14ac:dyDescent="0.25">
      <c r="E94"/>
      <c r="G94"/>
    </row>
    <row r="95" spans="5:7" x14ac:dyDescent="0.25">
      <c r="E95"/>
      <c r="G95"/>
    </row>
    <row r="96" spans="5:7" x14ac:dyDescent="0.25">
      <c r="E96"/>
      <c r="G96"/>
    </row>
    <row r="97" spans="5:7" x14ac:dyDescent="0.25">
      <c r="E97"/>
      <c r="G97"/>
    </row>
    <row r="98" spans="5:7" x14ac:dyDescent="0.25">
      <c r="E98"/>
      <c r="G98"/>
    </row>
    <row r="99" spans="5:7" x14ac:dyDescent="0.25">
      <c r="E99"/>
      <c r="G99"/>
    </row>
    <row r="100" spans="5:7" x14ac:dyDescent="0.25">
      <c r="E100"/>
      <c r="G100"/>
    </row>
    <row r="101" spans="5:7" x14ac:dyDescent="0.25">
      <c r="E101"/>
      <c r="G101"/>
    </row>
    <row r="102" spans="5:7" x14ac:dyDescent="0.25">
      <c r="E102"/>
      <c r="G102"/>
    </row>
    <row r="103" spans="5:7" x14ac:dyDescent="0.25">
      <c r="E103"/>
      <c r="G103"/>
    </row>
    <row r="104" spans="5:7" x14ac:dyDescent="0.25">
      <c r="E104"/>
      <c r="G104"/>
    </row>
    <row r="105" spans="5:7" x14ac:dyDescent="0.25">
      <c r="E105"/>
      <c r="G105"/>
    </row>
    <row r="106" spans="5:7" x14ac:dyDescent="0.25">
      <c r="E106"/>
      <c r="G106"/>
    </row>
    <row r="107" spans="5:7" x14ac:dyDescent="0.25">
      <c r="E107"/>
      <c r="G107"/>
    </row>
    <row r="108" spans="5:7" x14ac:dyDescent="0.25">
      <c r="E108"/>
      <c r="G108"/>
    </row>
    <row r="109" spans="5:7" x14ac:dyDescent="0.25">
      <c r="E109"/>
      <c r="G109"/>
    </row>
    <row r="110" spans="5:7" x14ac:dyDescent="0.25">
      <c r="E110"/>
      <c r="G110"/>
    </row>
    <row r="111" spans="5:7" x14ac:dyDescent="0.25">
      <c r="E111"/>
      <c r="G111"/>
    </row>
    <row r="112" spans="5:7" x14ac:dyDescent="0.25">
      <c r="E112"/>
      <c r="G112"/>
    </row>
    <row r="113" spans="5:7" x14ac:dyDescent="0.25">
      <c r="E113"/>
      <c r="G113"/>
    </row>
    <row r="114" spans="5:7" x14ac:dyDescent="0.25">
      <c r="E114"/>
      <c r="G114"/>
    </row>
    <row r="115" spans="5:7" x14ac:dyDescent="0.25">
      <c r="E115"/>
      <c r="G115"/>
    </row>
    <row r="116" spans="5:7" x14ac:dyDescent="0.25">
      <c r="E116"/>
      <c r="G116"/>
    </row>
    <row r="117" spans="5:7" x14ac:dyDescent="0.25">
      <c r="E117"/>
      <c r="G117"/>
    </row>
    <row r="118" spans="5:7" x14ac:dyDescent="0.25">
      <c r="E118"/>
      <c r="G118"/>
    </row>
    <row r="119" spans="5:7" x14ac:dyDescent="0.25">
      <c r="E119"/>
      <c r="G119"/>
    </row>
    <row r="120" spans="5:7" x14ac:dyDescent="0.25">
      <c r="E120"/>
      <c r="G120"/>
    </row>
    <row r="121" spans="5:7" x14ac:dyDescent="0.25">
      <c r="E121"/>
      <c r="G121"/>
    </row>
    <row r="122" spans="5:7" x14ac:dyDescent="0.25">
      <c r="E122"/>
      <c r="G122"/>
    </row>
    <row r="123" spans="5:7" x14ac:dyDescent="0.25">
      <c r="E123"/>
      <c r="G123"/>
    </row>
    <row r="124" spans="5:7" x14ac:dyDescent="0.25">
      <c r="E124"/>
      <c r="G124"/>
    </row>
    <row r="125" spans="5:7" x14ac:dyDescent="0.25">
      <c r="E125"/>
      <c r="G125"/>
    </row>
    <row r="126" spans="5:7" x14ac:dyDescent="0.25">
      <c r="E126"/>
      <c r="G126"/>
    </row>
    <row r="127" spans="5:7" x14ac:dyDescent="0.25">
      <c r="E127"/>
      <c r="G127"/>
    </row>
    <row r="128" spans="5:7" x14ac:dyDescent="0.25">
      <c r="E128"/>
      <c r="G128"/>
    </row>
    <row r="129" spans="5:7" x14ac:dyDescent="0.25">
      <c r="E129"/>
      <c r="G129"/>
    </row>
    <row r="130" spans="5:7" x14ac:dyDescent="0.25">
      <c r="E130"/>
      <c r="G130"/>
    </row>
    <row r="131" spans="5:7" x14ac:dyDescent="0.25">
      <c r="E131"/>
      <c r="G131"/>
    </row>
    <row r="132" spans="5:7" x14ac:dyDescent="0.25">
      <c r="E132"/>
      <c r="G132"/>
    </row>
    <row r="133" spans="5:7" x14ac:dyDescent="0.25">
      <c r="E133"/>
      <c r="G133"/>
    </row>
    <row r="134" spans="5:7" x14ac:dyDescent="0.25">
      <c r="E134"/>
      <c r="G134"/>
    </row>
    <row r="135" spans="5:7" x14ac:dyDescent="0.25">
      <c r="E135"/>
      <c r="G135"/>
    </row>
    <row r="136" spans="5:7" x14ac:dyDescent="0.25">
      <c r="E136"/>
      <c r="G136"/>
    </row>
    <row r="137" spans="5:7" x14ac:dyDescent="0.25">
      <c r="E137"/>
      <c r="G137"/>
    </row>
    <row r="138" spans="5:7" x14ac:dyDescent="0.25">
      <c r="E138"/>
      <c r="G138"/>
    </row>
    <row r="139" spans="5:7" x14ac:dyDescent="0.25">
      <c r="E139"/>
      <c r="G139"/>
    </row>
    <row r="140" spans="5:7" x14ac:dyDescent="0.25">
      <c r="E140"/>
      <c r="G140"/>
    </row>
    <row r="141" spans="5:7" x14ac:dyDescent="0.25">
      <c r="E141"/>
      <c r="G141"/>
    </row>
    <row r="142" spans="5:7" x14ac:dyDescent="0.25">
      <c r="E142"/>
      <c r="G142"/>
    </row>
    <row r="143" spans="5:7" x14ac:dyDescent="0.25">
      <c r="E143"/>
      <c r="G143"/>
    </row>
    <row r="144" spans="5:7" x14ac:dyDescent="0.25">
      <c r="E144"/>
      <c r="G144"/>
    </row>
    <row r="145" spans="5:7" x14ac:dyDescent="0.25">
      <c r="E145"/>
      <c r="G145"/>
    </row>
    <row r="146" spans="5:7" x14ac:dyDescent="0.25">
      <c r="E146"/>
      <c r="G146"/>
    </row>
    <row r="147" spans="5:7" x14ac:dyDescent="0.25">
      <c r="E147"/>
      <c r="G147"/>
    </row>
    <row r="148" spans="5:7" x14ac:dyDescent="0.25">
      <c r="E148"/>
      <c r="G148"/>
    </row>
    <row r="149" spans="5:7" x14ac:dyDescent="0.25">
      <c r="E149"/>
      <c r="G149"/>
    </row>
    <row r="150" spans="5:7" x14ac:dyDescent="0.25">
      <c r="E150"/>
      <c r="G150"/>
    </row>
    <row r="151" spans="5:7" x14ac:dyDescent="0.25">
      <c r="E151"/>
      <c r="G151"/>
    </row>
    <row r="152" spans="5:7" x14ac:dyDescent="0.25">
      <c r="E152"/>
      <c r="G152"/>
    </row>
    <row r="153" spans="5:7" x14ac:dyDescent="0.25">
      <c r="E153"/>
      <c r="G153"/>
    </row>
    <row r="154" spans="5:7" x14ac:dyDescent="0.25">
      <c r="E154"/>
      <c r="G154"/>
    </row>
    <row r="155" spans="5:7" x14ac:dyDescent="0.25">
      <c r="E155"/>
      <c r="G155"/>
    </row>
    <row r="156" spans="5:7" x14ac:dyDescent="0.25">
      <c r="E156"/>
      <c r="G156"/>
    </row>
    <row r="157" spans="5:7" x14ac:dyDescent="0.25">
      <c r="E157"/>
      <c r="G157"/>
    </row>
    <row r="158" spans="5:7" x14ac:dyDescent="0.25">
      <c r="E158"/>
      <c r="G158"/>
    </row>
    <row r="159" spans="5:7" x14ac:dyDescent="0.25">
      <c r="E159"/>
      <c r="G159"/>
    </row>
    <row r="160" spans="5:7" x14ac:dyDescent="0.25">
      <c r="E160"/>
      <c r="G160"/>
    </row>
    <row r="161" spans="5:7" x14ac:dyDescent="0.25">
      <c r="E161"/>
      <c r="G161"/>
    </row>
    <row r="162" spans="5:7" x14ac:dyDescent="0.25">
      <c r="E162"/>
      <c r="G162"/>
    </row>
    <row r="163" spans="5:7" x14ac:dyDescent="0.25">
      <c r="E163"/>
      <c r="G163"/>
    </row>
    <row r="164" spans="5:7" x14ac:dyDescent="0.25">
      <c r="E164"/>
      <c r="G164"/>
    </row>
    <row r="165" spans="5:7" x14ac:dyDescent="0.25">
      <c r="E165"/>
      <c r="G165"/>
    </row>
    <row r="166" spans="5:7" x14ac:dyDescent="0.25">
      <c r="E166"/>
      <c r="G166"/>
    </row>
    <row r="167" spans="5:7" x14ac:dyDescent="0.25">
      <c r="E167"/>
      <c r="G167"/>
    </row>
    <row r="168" spans="5:7" x14ac:dyDescent="0.25">
      <c r="E168"/>
      <c r="G168"/>
    </row>
    <row r="169" spans="5:7" x14ac:dyDescent="0.25">
      <c r="E169"/>
      <c r="G169"/>
    </row>
    <row r="170" spans="5:7" x14ac:dyDescent="0.25">
      <c r="E170"/>
      <c r="G170"/>
    </row>
    <row r="171" spans="5:7" x14ac:dyDescent="0.25">
      <c r="E171"/>
      <c r="G171"/>
    </row>
    <row r="172" spans="5:7" x14ac:dyDescent="0.25">
      <c r="E172"/>
      <c r="G172"/>
    </row>
    <row r="173" spans="5:7" x14ac:dyDescent="0.25">
      <c r="E173"/>
      <c r="G173"/>
    </row>
    <row r="174" spans="5:7" x14ac:dyDescent="0.25">
      <c r="E174"/>
      <c r="G174"/>
    </row>
    <row r="175" spans="5:7" x14ac:dyDescent="0.25">
      <c r="E175"/>
      <c r="G175"/>
    </row>
    <row r="176" spans="5:7" x14ac:dyDescent="0.25">
      <c r="E176"/>
      <c r="G176"/>
    </row>
    <row r="177" spans="5:7" x14ac:dyDescent="0.25">
      <c r="E177"/>
      <c r="G177"/>
    </row>
    <row r="178" spans="5:7" x14ac:dyDescent="0.25">
      <c r="E178"/>
      <c r="G178"/>
    </row>
    <row r="179" spans="5:7" x14ac:dyDescent="0.25">
      <c r="E179"/>
      <c r="G179"/>
    </row>
    <row r="180" spans="5:7" x14ac:dyDescent="0.25">
      <c r="E180"/>
      <c r="G180"/>
    </row>
    <row r="181" spans="5:7" x14ac:dyDescent="0.25">
      <c r="E181"/>
      <c r="G181"/>
    </row>
    <row r="182" spans="5:7" x14ac:dyDescent="0.25">
      <c r="E182"/>
      <c r="G182"/>
    </row>
    <row r="183" spans="5:7" x14ac:dyDescent="0.25">
      <c r="E183"/>
      <c r="G183"/>
    </row>
    <row r="184" spans="5:7" x14ac:dyDescent="0.25">
      <c r="E184"/>
      <c r="G184"/>
    </row>
    <row r="185" spans="5:7" x14ac:dyDescent="0.25">
      <c r="E185"/>
      <c r="G185"/>
    </row>
    <row r="186" spans="5:7" x14ac:dyDescent="0.25">
      <c r="E186"/>
      <c r="G186"/>
    </row>
    <row r="187" spans="5:7" x14ac:dyDescent="0.25">
      <c r="E187"/>
      <c r="G187"/>
    </row>
    <row r="188" spans="5:7" x14ac:dyDescent="0.25">
      <c r="E188"/>
      <c r="G188"/>
    </row>
    <row r="189" spans="5:7" x14ac:dyDescent="0.25">
      <c r="E189"/>
      <c r="G189"/>
    </row>
    <row r="190" spans="5:7" x14ac:dyDescent="0.25">
      <c r="E190"/>
      <c r="G190"/>
    </row>
    <row r="191" spans="5:7" x14ac:dyDescent="0.25">
      <c r="E191"/>
      <c r="G191"/>
    </row>
    <row r="192" spans="5:7" x14ac:dyDescent="0.25">
      <c r="E192"/>
      <c r="G192"/>
    </row>
    <row r="193" spans="5:7" x14ac:dyDescent="0.25">
      <c r="E193"/>
      <c r="G193"/>
    </row>
    <row r="194" spans="5:7" x14ac:dyDescent="0.25">
      <c r="E194"/>
      <c r="G194"/>
    </row>
    <row r="195" spans="5:7" x14ac:dyDescent="0.25">
      <c r="E195"/>
      <c r="G195"/>
    </row>
    <row r="196" spans="5:7" x14ac:dyDescent="0.25">
      <c r="E196"/>
      <c r="G196"/>
    </row>
    <row r="197" spans="5:7" x14ac:dyDescent="0.25">
      <c r="E197"/>
      <c r="G197"/>
    </row>
    <row r="198" spans="5:7" x14ac:dyDescent="0.25">
      <c r="E198"/>
      <c r="G198"/>
    </row>
    <row r="199" spans="5:7" x14ac:dyDescent="0.25">
      <c r="E199"/>
      <c r="G199"/>
    </row>
    <row r="200" spans="5:7" x14ac:dyDescent="0.25">
      <c r="E200"/>
      <c r="G200"/>
    </row>
    <row r="201" spans="5:7" x14ac:dyDescent="0.25">
      <c r="E201"/>
      <c r="G201"/>
    </row>
    <row r="202" spans="5:7" x14ac:dyDescent="0.25">
      <c r="E202"/>
      <c r="G202"/>
    </row>
    <row r="203" spans="5:7" x14ac:dyDescent="0.25">
      <c r="E203"/>
      <c r="G203"/>
    </row>
    <row r="204" spans="5:7" x14ac:dyDescent="0.25">
      <c r="E204"/>
      <c r="G204"/>
    </row>
    <row r="205" spans="5:7" x14ac:dyDescent="0.25">
      <c r="E205"/>
      <c r="G205"/>
    </row>
    <row r="206" spans="5:7" x14ac:dyDescent="0.25">
      <c r="E206"/>
      <c r="G206"/>
    </row>
    <row r="207" spans="5:7" x14ac:dyDescent="0.25">
      <c r="E207"/>
      <c r="G207"/>
    </row>
    <row r="208" spans="5:7" x14ac:dyDescent="0.25">
      <c r="E208"/>
      <c r="G208"/>
    </row>
    <row r="209" spans="5:7" x14ac:dyDescent="0.25">
      <c r="E209"/>
      <c r="G209"/>
    </row>
    <row r="210" spans="5:7" x14ac:dyDescent="0.25">
      <c r="E210"/>
      <c r="G210"/>
    </row>
    <row r="211" spans="5:7" x14ac:dyDescent="0.25">
      <c r="E211"/>
      <c r="G211"/>
    </row>
    <row r="212" spans="5:7" x14ac:dyDescent="0.25">
      <c r="E212"/>
      <c r="G212"/>
    </row>
    <row r="213" spans="5:7" x14ac:dyDescent="0.25">
      <c r="E213"/>
      <c r="G213"/>
    </row>
    <row r="214" spans="5:7" x14ac:dyDescent="0.25">
      <c r="E214"/>
      <c r="G214"/>
    </row>
    <row r="215" spans="5:7" x14ac:dyDescent="0.25">
      <c r="E215"/>
      <c r="G215"/>
    </row>
    <row r="216" spans="5:7" x14ac:dyDescent="0.25">
      <c r="E216"/>
      <c r="G216"/>
    </row>
    <row r="217" spans="5:7" x14ac:dyDescent="0.25">
      <c r="E217"/>
      <c r="G217"/>
    </row>
    <row r="218" spans="5:7" x14ac:dyDescent="0.25">
      <c r="E218"/>
      <c r="G218"/>
    </row>
    <row r="219" spans="5:7" x14ac:dyDescent="0.25">
      <c r="E219"/>
      <c r="G219"/>
    </row>
    <row r="220" spans="5:7" x14ac:dyDescent="0.25">
      <c r="E220"/>
      <c r="G220"/>
    </row>
    <row r="221" spans="5:7" x14ac:dyDescent="0.25">
      <c r="E221"/>
      <c r="G221"/>
    </row>
    <row r="222" spans="5:7" x14ac:dyDescent="0.25">
      <c r="E222"/>
      <c r="G222"/>
    </row>
    <row r="223" spans="5:7" x14ac:dyDescent="0.25">
      <c r="E223"/>
      <c r="G223"/>
    </row>
    <row r="224" spans="5:7" x14ac:dyDescent="0.25">
      <c r="E224"/>
      <c r="G224"/>
    </row>
    <row r="225" spans="5:7" x14ac:dyDescent="0.25">
      <c r="E225"/>
      <c r="G225"/>
    </row>
    <row r="226" spans="5:7" x14ac:dyDescent="0.25">
      <c r="E226"/>
      <c r="G226"/>
    </row>
    <row r="227" spans="5:7" x14ac:dyDescent="0.25">
      <c r="E227"/>
      <c r="G227"/>
    </row>
    <row r="228" spans="5:7" x14ac:dyDescent="0.25">
      <c r="E228"/>
      <c r="G228"/>
    </row>
    <row r="229" spans="5:7" x14ac:dyDescent="0.25">
      <c r="E229"/>
      <c r="G229"/>
    </row>
    <row r="230" spans="5:7" x14ac:dyDescent="0.25">
      <c r="E230"/>
      <c r="G230"/>
    </row>
    <row r="231" spans="5:7" x14ac:dyDescent="0.25">
      <c r="E231"/>
      <c r="G231"/>
    </row>
    <row r="232" spans="5:7" x14ac:dyDescent="0.25">
      <c r="E232"/>
      <c r="G232"/>
    </row>
    <row r="233" spans="5:7" x14ac:dyDescent="0.25">
      <c r="E233"/>
      <c r="G233"/>
    </row>
    <row r="234" spans="5:7" x14ac:dyDescent="0.25">
      <c r="E234"/>
      <c r="G234"/>
    </row>
    <row r="235" spans="5:7" x14ac:dyDescent="0.25">
      <c r="E235"/>
      <c r="G235"/>
    </row>
    <row r="236" spans="5:7" x14ac:dyDescent="0.25">
      <c r="E236"/>
      <c r="G236"/>
    </row>
    <row r="237" spans="5:7" x14ac:dyDescent="0.25">
      <c r="E237"/>
      <c r="G237"/>
    </row>
    <row r="238" spans="5:7" x14ac:dyDescent="0.25">
      <c r="E238"/>
      <c r="G238"/>
    </row>
    <row r="239" spans="5:7" x14ac:dyDescent="0.25">
      <c r="E239"/>
      <c r="G239"/>
    </row>
    <row r="240" spans="5:7" x14ac:dyDescent="0.25">
      <c r="E240"/>
      <c r="G240"/>
    </row>
    <row r="241" spans="5:7" x14ac:dyDescent="0.25">
      <c r="E241"/>
      <c r="G241"/>
    </row>
    <row r="242" spans="5:7" x14ac:dyDescent="0.25">
      <c r="E242"/>
      <c r="G242"/>
    </row>
    <row r="243" spans="5:7" x14ac:dyDescent="0.25">
      <c r="E243"/>
      <c r="G243"/>
    </row>
    <row r="244" spans="5:7" x14ac:dyDescent="0.25">
      <c r="E244"/>
      <c r="G244"/>
    </row>
    <row r="245" spans="5:7" x14ac:dyDescent="0.25">
      <c r="E245"/>
      <c r="G245"/>
    </row>
    <row r="246" spans="5:7" x14ac:dyDescent="0.25">
      <c r="E246"/>
      <c r="G246"/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355C-F88E-4841-9A93-B33E3EF18980}">
  <dimension ref="A1:R35"/>
  <sheetViews>
    <sheetView workbookViewId="0">
      <selection activeCell="A2" sqref="A2:XFD1730"/>
    </sheetView>
  </sheetViews>
  <sheetFormatPr defaultRowHeight="15" x14ac:dyDescent="0.25"/>
  <cols>
    <col min="1" max="1" width="22.42578125" bestFit="1" customWidth="1"/>
    <col min="2" max="2" width="12.140625" customWidth="1"/>
    <col min="3" max="3" width="16.5703125" customWidth="1"/>
    <col min="4" max="4" width="7.140625" customWidth="1"/>
    <col min="5" max="5" width="6.85546875" customWidth="1"/>
    <col min="6" max="6" width="9" customWidth="1"/>
    <col min="7" max="7" width="6.42578125" customWidth="1"/>
    <col min="8" max="8" width="8" customWidth="1"/>
    <col min="9" max="9" width="13.140625" customWidth="1"/>
    <col min="10" max="10" width="17.5703125" customWidth="1"/>
    <col min="11" max="11" width="20.42578125" customWidth="1"/>
    <col min="12" max="12" width="15.5703125" customWidth="1"/>
    <col min="13" max="13" width="80.85546875" customWidth="1"/>
    <col min="14" max="16" width="10.5703125" customWidth="1"/>
    <col min="17" max="17" width="30.85546875" bestFit="1" customWidth="1"/>
    <col min="18" max="18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14</v>
      </c>
      <c r="R1" t="s">
        <v>63</v>
      </c>
    </row>
    <row r="2" spans="1:18" x14ac:dyDescent="0.25">
      <c r="A2" t="s">
        <v>23</v>
      </c>
      <c r="B2" s="1">
        <v>45351</v>
      </c>
      <c r="C2" s="1">
        <v>45356</v>
      </c>
      <c r="D2" t="s">
        <v>24</v>
      </c>
      <c r="E2">
        <v>2024</v>
      </c>
      <c r="F2">
        <v>2</v>
      </c>
      <c r="G2">
        <v>29</v>
      </c>
      <c r="H2">
        <v>9</v>
      </c>
      <c r="I2" s="2">
        <v>2</v>
      </c>
      <c r="J2" t="s">
        <v>20</v>
      </c>
      <c r="K2" t="s">
        <v>21</v>
      </c>
      <c r="L2" t="s">
        <v>18</v>
      </c>
      <c r="M2" t="s">
        <v>25</v>
      </c>
      <c r="N2">
        <v>157</v>
      </c>
      <c r="O2" s="2">
        <f>ApprovedTimeReport_001_202427[[#This Row],[CostRate]]/0.9075</f>
        <v>173.00275482093664</v>
      </c>
      <c r="P2" s="2">
        <f>ApprovedTimeReport_001_202427[[#This Row],[CostRate w/ Taxes]]*ApprovedTimeReport_001_202427[[#This Row],[Time Actual]]</f>
        <v>346.00550964187329</v>
      </c>
      <c r="Q2" t="s">
        <v>26</v>
      </c>
      <c r="R2" s="2" t="s">
        <v>61</v>
      </c>
    </row>
    <row r="3" spans="1:18" x14ac:dyDescent="0.25">
      <c r="A3" t="s">
        <v>23</v>
      </c>
      <c r="B3" s="1">
        <v>45350</v>
      </c>
      <c r="C3" s="1">
        <v>45356</v>
      </c>
      <c r="D3" t="s">
        <v>24</v>
      </c>
      <c r="E3">
        <v>2024</v>
      </c>
      <c r="F3">
        <v>2</v>
      </c>
      <c r="G3">
        <v>28</v>
      </c>
      <c r="H3">
        <v>9</v>
      </c>
      <c r="I3" s="2">
        <v>1</v>
      </c>
      <c r="J3" t="s">
        <v>20</v>
      </c>
      <c r="K3" t="s">
        <v>21</v>
      </c>
      <c r="L3" t="s">
        <v>18</v>
      </c>
      <c r="M3" t="s">
        <v>27</v>
      </c>
      <c r="N3">
        <v>157</v>
      </c>
      <c r="O3" s="2">
        <f>ApprovedTimeReport_001_202427[[#This Row],[CostRate]]/0.9075</f>
        <v>173.00275482093664</v>
      </c>
      <c r="P3" s="2">
        <f>ApprovedTimeReport_001_202427[[#This Row],[CostRate w/ Taxes]]*ApprovedTimeReport_001_202427[[#This Row],[Time Actual]]</f>
        <v>173.00275482093664</v>
      </c>
      <c r="Q3" t="s">
        <v>26</v>
      </c>
      <c r="R3" s="2" t="s">
        <v>61</v>
      </c>
    </row>
    <row r="4" spans="1:18" x14ac:dyDescent="0.25">
      <c r="A4" t="s">
        <v>23</v>
      </c>
      <c r="B4" s="1">
        <v>45344</v>
      </c>
      <c r="C4" s="1">
        <v>45356</v>
      </c>
      <c r="D4" t="s">
        <v>24</v>
      </c>
      <c r="E4">
        <v>2024</v>
      </c>
      <c r="F4">
        <v>2</v>
      </c>
      <c r="G4">
        <v>22</v>
      </c>
      <c r="H4">
        <v>8</v>
      </c>
      <c r="I4" s="2">
        <v>2</v>
      </c>
      <c r="J4" t="s">
        <v>20</v>
      </c>
      <c r="K4" t="s">
        <v>21</v>
      </c>
      <c r="L4" t="s">
        <v>18</v>
      </c>
      <c r="M4" t="s">
        <v>34</v>
      </c>
      <c r="N4">
        <v>157</v>
      </c>
      <c r="O4" s="2">
        <f>ApprovedTimeReport_001_202427[[#This Row],[CostRate]]/0.9075</f>
        <v>173.00275482093664</v>
      </c>
      <c r="P4" s="2">
        <f>ApprovedTimeReport_001_202427[[#This Row],[CostRate w/ Taxes]]*ApprovedTimeReport_001_202427[[#This Row],[Time Actual]]</f>
        <v>346.00550964187329</v>
      </c>
      <c r="Q4" t="s">
        <v>26</v>
      </c>
      <c r="R4" s="2" t="s">
        <v>61</v>
      </c>
    </row>
    <row r="5" spans="1:18" x14ac:dyDescent="0.25">
      <c r="A5" t="s">
        <v>23</v>
      </c>
      <c r="B5" s="1">
        <v>45343</v>
      </c>
      <c r="C5" s="1">
        <v>45356</v>
      </c>
      <c r="D5" t="s">
        <v>24</v>
      </c>
      <c r="E5">
        <v>2024</v>
      </c>
      <c r="F5">
        <v>2</v>
      </c>
      <c r="G5">
        <v>21</v>
      </c>
      <c r="H5">
        <v>8</v>
      </c>
      <c r="I5" s="2">
        <v>1</v>
      </c>
      <c r="J5" t="s">
        <v>20</v>
      </c>
      <c r="K5" t="s">
        <v>21</v>
      </c>
      <c r="L5" t="s">
        <v>18</v>
      </c>
      <c r="M5" t="s">
        <v>38</v>
      </c>
      <c r="N5">
        <v>157</v>
      </c>
      <c r="O5" s="2">
        <f>ApprovedTimeReport_001_202427[[#This Row],[CostRate]]/0.9075</f>
        <v>173.00275482093664</v>
      </c>
      <c r="P5" s="2">
        <f>ApprovedTimeReport_001_202427[[#This Row],[CostRate w/ Taxes]]*ApprovedTimeReport_001_202427[[#This Row],[Time Actual]]</f>
        <v>173.00275482093664</v>
      </c>
      <c r="Q5" t="s">
        <v>26</v>
      </c>
      <c r="R5" s="2" t="s">
        <v>61</v>
      </c>
    </row>
    <row r="6" spans="1:18" x14ac:dyDescent="0.25">
      <c r="A6" t="s">
        <v>23</v>
      </c>
      <c r="B6" s="1">
        <v>45331</v>
      </c>
      <c r="C6" s="1">
        <v>45341</v>
      </c>
      <c r="D6" t="s">
        <v>24</v>
      </c>
      <c r="E6">
        <v>2024</v>
      </c>
      <c r="F6">
        <v>2</v>
      </c>
      <c r="G6">
        <v>9</v>
      </c>
      <c r="H6">
        <v>6</v>
      </c>
      <c r="I6" s="2">
        <v>1</v>
      </c>
      <c r="J6" t="s">
        <v>20</v>
      </c>
      <c r="K6" t="s">
        <v>21</v>
      </c>
      <c r="L6" t="s">
        <v>18</v>
      </c>
      <c r="M6" t="s">
        <v>48</v>
      </c>
      <c r="N6">
        <v>157</v>
      </c>
      <c r="O6" s="2">
        <f>ApprovedTimeReport_001_202427[[#This Row],[CostRate]]/0.9075</f>
        <v>173.00275482093664</v>
      </c>
      <c r="P6" s="2">
        <f>ApprovedTimeReport_001_202427[[#This Row],[CostRate w/ Taxes]]*ApprovedTimeReport_001_202427[[#This Row],[Time Actual]]</f>
        <v>173.00275482093664</v>
      </c>
      <c r="Q6" t="s">
        <v>26</v>
      </c>
      <c r="R6" s="2" t="s">
        <v>61</v>
      </c>
    </row>
    <row r="7" spans="1:18" x14ac:dyDescent="0.25">
      <c r="A7" t="s">
        <v>23</v>
      </c>
      <c r="B7" s="1">
        <v>45330</v>
      </c>
      <c r="C7" s="1">
        <v>45341</v>
      </c>
      <c r="D7" t="s">
        <v>24</v>
      </c>
      <c r="E7">
        <v>2024</v>
      </c>
      <c r="F7">
        <v>2</v>
      </c>
      <c r="G7">
        <v>8</v>
      </c>
      <c r="H7">
        <v>6</v>
      </c>
      <c r="I7" s="2">
        <v>1</v>
      </c>
      <c r="J7" t="s">
        <v>20</v>
      </c>
      <c r="K7" t="s">
        <v>21</v>
      </c>
      <c r="L7" t="s">
        <v>18</v>
      </c>
      <c r="M7" t="s">
        <v>49</v>
      </c>
      <c r="N7">
        <v>157</v>
      </c>
      <c r="O7" s="2">
        <f>ApprovedTimeReport_001_202427[[#This Row],[CostRate]]/0.9075</f>
        <v>173.00275482093664</v>
      </c>
      <c r="P7" s="2">
        <f>ApprovedTimeReport_001_202427[[#This Row],[CostRate w/ Taxes]]*ApprovedTimeReport_001_202427[[#This Row],[Time Actual]]</f>
        <v>173.00275482093664</v>
      </c>
      <c r="Q7" t="s">
        <v>26</v>
      </c>
      <c r="R7" s="2" t="s">
        <v>61</v>
      </c>
    </row>
    <row r="8" spans="1:18" x14ac:dyDescent="0.25">
      <c r="A8" t="s">
        <v>23</v>
      </c>
      <c r="B8" s="1">
        <v>45324</v>
      </c>
      <c r="C8" s="1">
        <v>45341</v>
      </c>
      <c r="D8" t="s">
        <v>24</v>
      </c>
      <c r="E8">
        <v>2024</v>
      </c>
      <c r="F8">
        <v>2</v>
      </c>
      <c r="G8">
        <v>2</v>
      </c>
      <c r="H8">
        <v>5</v>
      </c>
      <c r="I8" s="2">
        <v>1</v>
      </c>
      <c r="J8" t="s">
        <v>20</v>
      </c>
      <c r="K8" t="s">
        <v>21</v>
      </c>
      <c r="L8" t="s">
        <v>18</v>
      </c>
      <c r="M8" t="s">
        <v>48</v>
      </c>
      <c r="N8">
        <v>157</v>
      </c>
      <c r="O8" s="2">
        <f>ApprovedTimeReport_001_202427[[#This Row],[CostRate]]/0.9075</f>
        <v>173.00275482093664</v>
      </c>
      <c r="P8" s="2">
        <f>ApprovedTimeReport_001_202427[[#This Row],[CostRate w/ Taxes]]*ApprovedTimeReport_001_202427[[#This Row],[Time Actual]]</f>
        <v>173.00275482093664</v>
      </c>
      <c r="Q8" t="s">
        <v>26</v>
      </c>
      <c r="R8" s="2" t="s">
        <v>61</v>
      </c>
    </row>
    <row r="9" spans="1:18" x14ac:dyDescent="0.25">
      <c r="A9" t="s">
        <v>23</v>
      </c>
      <c r="B9" s="1">
        <v>45323</v>
      </c>
      <c r="C9" s="1">
        <v>45341</v>
      </c>
      <c r="D9" t="s">
        <v>24</v>
      </c>
      <c r="E9">
        <v>2024</v>
      </c>
      <c r="F9">
        <v>2</v>
      </c>
      <c r="G9">
        <v>1</v>
      </c>
      <c r="H9">
        <v>5</v>
      </c>
      <c r="I9" s="2">
        <v>2</v>
      </c>
      <c r="J9" t="s">
        <v>20</v>
      </c>
      <c r="K9" t="s">
        <v>21</v>
      </c>
      <c r="L9" t="s">
        <v>18</v>
      </c>
      <c r="M9" t="s">
        <v>56</v>
      </c>
      <c r="N9">
        <v>157</v>
      </c>
      <c r="O9" s="2">
        <f>ApprovedTimeReport_001_202427[[#This Row],[CostRate]]/0.9075</f>
        <v>173.00275482093664</v>
      </c>
      <c r="P9" s="2">
        <f>ApprovedTimeReport_001_202427[[#This Row],[CostRate w/ Taxes]]*ApprovedTimeReport_001_202427[[#This Row],[Time Actual]]</f>
        <v>346.00550964187329</v>
      </c>
      <c r="Q9" t="s">
        <v>26</v>
      </c>
      <c r="R9" s="2" t="s">
        <v>61</v>
      </c>
    </row>
    <row r="10" spans="1:18" x14ac:dyDescent="0.25">
      <c r="A10" t="s">
        <v>19</v>
      </c>
      <c r="B10" s="1">
        <v>45351</v>
      </c>
      <c r="C10" s="1">
        <v>45356</v>
      </c>
      <c r="D10" t="s">
        <v>15</v>
      </c>
      <c r="E10">
        <v>2024</v>
      </c>
      <c r="F10">
        <v>2</v>
      </c>
      <c r="G10">
        <v>29</v>
      </c>
      <c r="H10">
        <v>9</v>
      </c>
      <c r="I10" s="2">
        <v>6</v>
      </c>
      <c r="J10" t="s">
        <v>20</v>
      </c>
      <c r="K10" t="s">
        <v>21</v>
      </c>
      <c r="L10" t="s">
        <v>17</v>
      </c>
      <c r="M10" t="s">
        <v>22</v>
      </c>
      <c r="N10">
        <v>86.43</v>
      </c>
      <c r="O10" s="2">
        <f>ApprovedTimeReport_001_202427[[#This Row],[CostRate]]/0.9075</f>
        <v>95.239669421487619</v>
      </c>
      <c r="P10" s="2">
        <f>ApprovedTimeReport_001_202427[[#This Row],[CostRate w/ Taxes]]*ApprovedTimeReport_001_202427[[#This Row],[Time Actual]]</f>
        <v>571.43801652892569</v>
      </c>
      <c r="Q10" t="s">
        <v>16</v>
      </c>
      <c r="R10" s="2" t="s">
        <v>62</v>
      </c>
    </row>
    <row r="11" spans="1:18" x14ac:dyDescent="0.25">
      <c r="A11" t="s">
        <v>19</v>
      </c>
      <c r="B11" s="1">
        <v>45350</v>
      </c>
      <c r="C11" s="1">
        <v>45356</v>
      </c>
      <c r="D11" t="s">
        <v>15</v>
      </c>
      <c r="E11">
        <v>2024</v>
      </c>
      <c r="F11">
        <v>2</v>
      </c>
      <c r="G11">
        <v>28</v>
      </c>
      <c r="H11">
        <v>9</v>
      </c>
      <c r="I11" s="2">
        <v>7</v>
      </c>
      <c r="J11" t="s">
        <v>20</v>
      </c>
      <c r="K11" t="s">
        <v>21</v>
      </c>
      <c r="L11" t="s">
        <v>17</v>
      </c>
      <c r="M11" t="s">
        <v>28</v>
      </c>
      <c r="N11">
        <v>86.43</v>
      </c>
      <c r="O11" s="2">
        <f>ApprovedTimeReport_001_202427[[#This Row],[CostRate]]/0.9075</f>
        <v>95.239669421487619</v>
      </c>
      <c r="P11" s="2">
        <f>ApprovedTimeReport_001_202427[[#This Row],[CostRate w/ Taxes]]*ApprovedTimeReport_001_202427[[#This Row],[Time Actual]]</f>
        <v>666.67768595041332</v>
      </c>
      <c r="Q11" t="s">
        <v>16</v>
      </c>
      <c r="R11" s="2" t="s">
        <v>62</v>
      </c>
    </row>
    <row r="12" spans="1:18" x14ac:dyDescent="0.25">
      <c r="A12" t="s">
        <v>19</v>
      </c>
      <c r="B12" s="1">
        <v>45349</v>
      </c>
      <c r="C12" s="1">
        <v>45356</v>
      </c>
      <c r="D12" t="s">
        <v>15</v>
      </c>
      <c r="E12">
        <v>2024</v>
      </c>
      <c r="F12">
        <v>2</v>
      </c>
      <c r="G12">
        <v>27</v>
      </c>
      <c r="H12">
        <v>9</v>
      </c>
      <c r="I12" s="2">
        <v>8</v>
      </c>
      <c r="J12" t="s">
        <v>20</v>
      </c>
      <c r="K12" t="s">
        <v>21</v>
      </c>
      <c r="L12" t="s">
        <v>17</v>
      </c>
      <c r="M12" t="s">
        <v>30</v>
      </c>
      <c r="N12">
        <v>86.43</v>
      </c>
      <c r="O12" s="2">
        <f>ApprovedTimeReport_001_202427[[#This Row],[CostRate]]/0.9075</f>
        <v>95.239669421487619</v>
      </c>
      <c r="P12" s="2">
        <f>ApprovedTimeReport_001_202427[[#This Row],[CostRate w/ Taxes]]*ApprovedTimeReport_001_202427[[#This Row],[Time Actual]]</f>
        <v>761.91735537190095</v>
      </c>
      <c r="Q12" t="s">
        <v>16</v>
      </c>
      <c r="R12" s="2" t="s">
        <v>62</v>
      </c>
    </row>
    <row r="13" spans="1:18" x14ac:dyDescent="0.25">
      <c r="A13" t="s">
        <v>19</v>
      </c>
      <c r="B13" s="1">
        <v>45348</v>
      </c>
      <c r="C13" s="1">
        <v>45356</v>
      </c>
      <c r="D13" t="s">
        <v>15</v>
      </c>
      <c r="E13">
        <v>2024</v>
      </c>
      <c r="F13">
        <v>2</v>
      </c>
      <c r="G13">
        <v>26</v>
      </c>
      <c r="H13">
        <v>9</v>
      </c>
      <c r="I13" s="2">
        <v>8</v>
      </c>
      <c r="J13" t="s">
        <v>20</v>
      </c>
      <c r="K13" t="s">
        <v>21</v>
      </c>
      <c r="L13" t="s">
        <v>17</v>
      </c>
      <c r="M13" t="s">
        <v>31</v>
      </c>
      <c r="N13">
        <v>86.43</v>
      </c>
      <c r="O13" s="2">
        <f>ApprovedTimeReport_001_202427[[#This Row],[CostRate]]/0.9075</f>
        <v>95.239669421487619</v>
      </c>
      <c r="P13" s="2">
        <f>ApprovedTimeReport_001_202427[[#This Row],[CostRate w/ Taxes]]*ApprovedTimeReport_001_202427[[#This Row],[Time Actual]]</f>
        <v>761.91735537190095</v>
      </c>
      <c r="Q13" t="s">
        <v>16</v>
      </c>
      <c r="R13" s="2" t="s">
        <v>62</v>
      </c>
    </row>
    <row r="14" spans="1:18" x14ac:dyDescent="0.25">
      <c r="A14" t="s">
        <v>19</v>
      </c>
      <c r="B14" s="1">
        <v>45346</v>
      </c>
      <c r="C14" s="1">
        <v>45356</v>
      </c>
      <c r="D14" t="s">
        <v>15</v>
      </c>
      <c r="E14">
        <v>2024</v>
      </c>
      <c r="F14">
        <v>2</v>
      </c>
      <c r="G14">
        <v>24</v>
      </c>
      <c r="H14">
        <v>8</v>
      </c>
      <c r="I14" s="2">
        <v>4</v>
      </c>
      <c r="J14" t="s">
        <v>20</v>
      </c>
      <c r="K14" t="s">
        <v>21</v>
      </c>
      <c r="L14" t="s">
        <v>17</v>
      </c>
      <c r="M14" t="s">
        <v>32</v>
      </c>
      <c r="N14">
        <v>86.43</v>
      </c>
      <c r="O14" s="2">
        <f>ApprovedTimeReport_001_202427[[#This Row],[CostRate]]/0.9075</f>
        <v>95.239669421487619</v>
      </c>
      <c r="P14" s="2">
        <f>ApprovedTimeReport_001_202427[[#This Row],[CostRate w/ Taxes]]*ApprovedTimeReport_001_202427[[#This Row],[Time Actual]]</f>
        <v>380.95867768595048</v>
      </c>
      <c r="Q14" t="s">
        <v>16</v>
      </c>
      <c r="R14" s="2" t="s">
        <v>62</v>
      </c>
    </row>
    <row r="15" spans="1:18" x14ac:dyDescent="0.25">
      <c r="A15" t="s">
        <v>19</v>
      </c>
      <c r="B15" s="1">
        <v>45345</v>
      </c>
      <c r="C15" s="1">
        <v>45356</v>
      </c>
      <c r="D15" t="s">
        <v>15</v>
      </c>
      <c r="E15">
        <v>2024</v>
      </c>
      <c r="F15">
        <v>2</v>
      </c>
      <c r="G15">
        <v>23</v>
      </c>
      <c r="H15">
        <v>8</v>
      </c>
      <c r="I15" s="2">
        <v>3</v>
      </c>
      <c r="J15" t="s">
        <v>20</v>
      </c>
      <c r="K15" t="s">
        <v>21</v>
      </c>
      <c r="L15" t="s">
        <v>17</v>
      </c>
      <c r="M15" t="s">
        <v>33</v>
      </c>
      <c r="N15">
        <v>86.43</v>
      </c>
      <c r="O15" s="2">
        <f>ApprovedTimeReport_001_202427[[#This Row],[CostRate]]/0.9075</f>
        <v>95.239669421487619</v>
      </c>
      <c r="P15" s="2">
        <f>ApprovedTimeReport_001_202427[[#This Row],[CostRate w/ Taxes]]*ApprovedTimeReport_001_202427[[#This Row],[Time Actual]]</f>
        <v>285.71900826446284</v>
      </c>
      <c r="Q15" t="s">
        <v>16</v>
      </c>
      <c r="R15" s="2" t="s">
        <v>62</v>
      </c>
    </row>
    <row r="16" spans="1:18" x14ac:dyDescent="0.25">
      <c r="A16" t="s">
        <v>19</v>
      </c>
      <c r="B16" s="1">
        <v>45344</v>
      </c>
      <c r="C16" s="1">
        <v>45356</v>
      </c>
      <c r="D16" t="s">
        <v>15</v>
      </c>
      <c r="E16">
        <v>2024</v>
      </c>
      <c r="F16">
        <v>2</v>
      </c>
      <c r="G16">
        <v>22</v>
      </c>
      <c r="H16">
        <v>8</v>
      </c>
      <c r="I16" s="2">
        <v>6</v>
      </c>
      <c r="J16" t="s">
        <v>20</v>
      </c>
      <c r="K16" t="s">
        <v>21</v>
      </c>
      <c r="L16" t="s">
        <v>17</v>
      </c>
      <c r="M16" t="s">
        <v>35</v>
      </c>
      <c r="N16">
        <v>86.43</v>
      </c>
      <c r="O16" s="2">
        <f>ApprovedTimeReport_001_202427[[#This Row],[CostRate]]/0.9075</f>
        <v>95.239669421487619</v>
      </c>
      <c r="P16" s="2">
        <f>ApprovedTimeReport_001_202427[[#This Row],[CostRate w/ Taxes]]*ApprovedTimeReport_001_202427[[#This Row],[Time Actual]]</f>
        <v>571.43801652892569</v>
      </c>
      <c r="Q16" t="s">
        <v>16</v>
      </c>
      <c r="R16" s="2" t="s">
        <v>62</v>
      </c>
    </row>
    <row r="17" spans="1:18" x14ac:dyDescent="0.25">
      <c r="A17" t="s">
        <v>19</v>
      </c>
      <c r="B17" s="1">
        <v>45343</v>
      </c>
      <c r="C17" s="1">
        <v>45356</v>
      </c>
      <c r="D17" t="s">
        <v>15</v>
      </c>
      <c r="E17">
        <v>2024</v>
      </c>
      <c r="F17">
        <v>2</v>
      </c>
      <c r="G17">
        <v>21</v>
      </c>
      <c r="H17">
        <v>8</v>
      </c>
      <c r="I17" s="2">
        <v>4</v>
      </c>
      <c r="J17" t="s">
        <v>20</v>
      </c>
      <c r="K17" t="s">
        <v>21</v>
      </c>
      <c r="L17" t="s">
        <v>17</v>
      </c>
      <c r="M17" t="s">
        <v>36</v>
      </c>
      <c r="N17">
        <v>86.43</v>
      </c>
      <c r="O17" s="2">
        <f>ApprovedTimeReport_001_202427[[#This Row],[CostRate]]/0.9075</f>
        <v>95.239669421487619</v>
      </c>
      <c r="P17" s="2">
        <f>ApprovedTimeReport_001_202427[[#This Row],[CostRate w/ Taxes]]*ApprovedTimeReport_001_202427[[#This Row],[Time Actual]]</f>
        <v>380.95867768595048</v>
      </c>
      <c r="Q17" t="s">
        <v>16</v>
      </c>
      <c r="R17" s="2" t="s">
        <v>62</v>
      </c>
    </row>
    <row r="18" spans="1:18" x14ac:dyDescent="0.25">
      <c r="A18" t="s">
        <v>19</v>
      </c>
      <c r="B18" s="1">
        <v>45342</v>
      </c>
      <c r="C18" s="1">
        <v>45356</v>
      </c>
      <c r="D18" t="s">
        <v>15</v>
      </c>
      <c r="E18">
        <v>2024</v>
      </c>
      <c r="F18">
        <v>2</v>
      </c>
      <c r="G18">
        <v>20</v>
      </c>
      <c r="H18">
        <v>8</v>
      </c>
      <c r="I18" s="2">
        <v>8</v>
      </c>
      <c r="J18" t="s">
        <v>20</v>
      </c>
      <c r="K18" t="s">
        <v>21</v>
      </c>
      <c r="L18" t="s">
        <v>17</v>
      </c>
      <c r="M18" t="s">
        <v>39</v>
      </c>
      <c r="N18">
        <v>86.43</v>
      </c>
      <c r="O18" s="2">
        <f>ApprovedTimeReport_001_202427[[#This Row],[CostRate]]/0.9075</f>
        <v>95.239669421487619</v>
      </c>
      <c r="P18" s="2">
        <f>ApprovedTimeReport_001_202427[[#This Row],[CostRate w/ Taxes]]*ApprovedTimeReport_001_202427[[#This Row],[Time Actual]]</f>
        <v>761.91735537190095</v>
      </c>
      <c r="Q18" t="s">
        <v>16</v>
      </c>
      <c r="R18" s="2" t="s">
        <v>62</v>
      </c>
    </row>
    <row r="19" spans="1:18" x14ac:dyDescent="0.25">
      <c r="A19" t="s">
        <v>19</v>
      </c>
      <c r="B19" s="1">
        <v>45341</v>
      </c>
      <c r="C19" s="1">
        <v>45356</v>
      </c>
      <c r="D19" t="s">
        <v>15</v>
      </c>
      <c r="E19">
        <v>2024</v>
      </c>
      <c r="F19">
        <v>2</v>
      </c>
      <c r="G19">
        <v>19</v>
      </c>
      <c r="H19">
        <v>8</v>
      </c>
      <c r="I19" s="2">
        <v>8</v>
      </c>
      <c r="J19" t="s">
        <v>20</v>
      </c>
      <c r="K19" t="s">
        <v>21</v>
      </c>
      <c r="L19" t="s">
        <v>17</v>
      </c>
      <c r="M19" t="s">
        <v>40</v>
      </c>
      <c r="N19">
        <v>86.43</v>
      </c>
      <c r="O19" s="2">
        <f>ApprovedTimeReport_001_202427[[#This Row],[CostRate]]/0.9075</f>
        <v>95.239669421487619</v>
      </c>
      <c r="P19" s="2">
        <f>ApprovedTimeReport_001_202427[[#This Row],[CostRate w/ Taxes]]*ApprovedTimeReport_001_202427[[#This Row],[Time Actual]]</f>
        <v>761.91735537190095</v>
      </c>
      <c r="Q19" t="s">
        <v>16</v>
      </c>
      <c r="R19" s="2" t="s">
        <v>62</v>
      </c>
    </row>
    <row r="20" spans="1:18" x14ac:dyDescent="0.25">
      <c r="A20" t="s">
        <v>19</v>
      </c>
      <c r="B20" s="1">
        <v>45338</v>
      </c>
      <c r="C20" s="1">
        <v>45341</v>
      </c>
      <c r="D20" t="s">
        <v>15</v>
      </c>
      <c r="E20">
        <v>2024</v>
      </c>
      <c r="F20">
        <v>2</v>
      </c>
      <c r="G20">
        <v>16</v>
      </c>
      <c r="H20">
        <v>7</v>
      </c>
      <c r="I20" s="2">
        <v>6</v>
      </c>
      <c r="J20" t="s">
        <v>20</v>
      </c>
      <c r="K20" t="s">
        <v>21</v>
      </c>
      <c r="L20" t="s">
        <v>17</v>
      </c>
      <c r="M20" t="s">
        <v>41</v>
      </c>
      <c r="N20">
        <v>86.43</v>
      </c>
      <c r="O20" s="2">
        <f>ApprovedTimeReport_001_202427[[#This Row],[CostRate]]/0.9075</f>
        <v>95.239669421487619</v>
      </c>
      <c r="P20" s="2">
        <f>ApprovedTimeReport_001_202427[[#This Row],[CostRate w/ Taxes]]*ApprovedTimeReport_001_202427[[#This Row],[Time Actual]]</f>
        <v>571.43801652892569</v>
      </c>
      <c r="Q20" t="s">
        <v>16</v>
      </c>
      <c r="R20" s="2" t="s">
        <v>62</v>
      </c>
    </row>
    <row r="21" spans="1:18" x14ac:dyDescent="0.25">
      <c r="A21" t="s">
        <v>19</v>
      </c>
      <c r="B21" s="1">
        <v>45337</v>
      </c>
      <c r="C21" s="1">
        <v>45341</v>
      </c>
      <c r="D21" t="s">
        <v>15</v>
      </c>
      <c r="E21">
        <v>2024</v>
      </c>
      <c r="F21">
        <v>2</v>
      </c>
      <c r="G21">
        <v>15</v>
      </c>
      <c r="H21">
        <v>7</v>
      </c>
      <c r="I21" s="2">
        <v>6</v>
      </c>
      <c r="J21" t="s">
        <v>20</v>
      </c>
      <c r="K21" t="s">
        <v>21</v>
      </c>
      <c r="L21" t="s">
        <v>17</v>
      </c>
      <c r="M21" t="s">
        <v>44</v>
      </c>
      <c r="N21">
        <v>86.43</v>
      </c>
      <c r="O21" s="2">
        <f>ApprovedTimeReport_001_202427[[#This Row],[CostRate]]/0.9075</f>
        <v>95.239669421487619</v>
      </c>
      <c r="P21" s="2">
        <f>ApprovedTimeReport_001_202427[[#This Row],[CostRate w/ Taxes]]*ApprovedTimeReport_001_202427[[#This Row],[Time Actual]]</f>
        <v>571.43801652892569</v>
      </c>
      <c r="Q21" t="s">
        <v>16</v>
      </c>
      <c r="R21" s="2" t="s">
        <v>62</v>
      </c>
    </row>
    <row r="22" spans="1:18" x14ac:dyDescent="0.25">
      <c r="A22" t="s">
        <v>19</v>
      </c>
      <c r="B22" s="1">
        <v>45336</v>
      </c>
      <c r="C22" s="1">
        <v>45341</v>
      </c>
      <c r="D22" t="s">
        <v>15</v>
      </c>
      <c r="E22">
        <v>2024</v>
      </c>
      <c r="F22">
        <v>2</v>
      </c>
      <c r="G22">
        <v>14</v>
      </c>
      <c r="H22">
        <v>7</v>
      </c>
      <c r="I22" s="2">
        <v>4</v>
      </c>
      <c r="J22" t="s">
        <v>20</v>
      </c>
      <c r="K22" t="s">
        <v>21</v>
      </c>
      <c r="L22" t="s">
        <v>17</v>
      </c>
      <c r="M22" t="s">
        <v>45</v>
      </c>
      <c r="N22">
        <v>86.43</v>
      </c>
      <c r="O22" s="2">
        <f>ApprovedTimeReport_001_202427[[#This Row],[CostRate]]/0.9075</f>
        <v>95.239669421487619</v>
      </c>
      <c r="P22" s="2">
        <f>ApprovedTimeReport_001_202427[[#This Row],[CostRate w/ Taxes]]*ApprovedTimeReport_001_202427[[#This Row],[Time Actual]]</f>
        <v>380.95867768595048</v>
      </c>
      <c r="Q22" t="s">
        <v>16</v>
      </c>
      <c r="R22" s="2" t="s">
        <v>62</v>
      </c>
    </row>
    <row r="23" spans="1:18" x14ac:dyDescent="0.25">
      <c r="A23" t="s">
        <v>19</v>
      </c>
      <c r="B23" s="1">
        <v>45331</v>
      </c>
      <c r="C23" s="1">
        <v>45341</v>
      </c>
      <c r="D23" t="s">
        <v>15</v>
      </c>
      <c r="E23">
        <v>2024</v>
      </c>
      <c r="F23">
        <v>2</v>
      </c>
      <c r="G23">
        <v>9</v>
      </c>
      <c r="H23">
        <v>6</v>
      </c>
      <c r="I23" s="2">
        <v>5</v>
      </c>
      <c r="J23" t="s">
        <v>20</v>
      </c>
      <c r="K23" t="s">
        <v>21</v>
      </c>
      <c r="L23" t="s">
        <v>17</v>
      </c>
      <c r="M23" t="s">
        <v>46</v>
      </c>
      <c r="N23">
        <v>86.43</v>
      </c>
      <c r="O23" s="2">
        <f>ApprovedTimeReport_001_202427[[#This Row],[CostRate]]/0.9075</f>
        <v>95.239669421487619</v>
      </c>
      <c r="P23" s="2">
        <f>ApprovedTimeReport_001_202427[[#This Row],[CostRate w/ Taxes]]*ApprovedTimeReport_001_202427[[#This Row],[Time Actual]]</f>
        <v>476.19834710743811</v>
      </c>
      <c r="Q23" t="s">
        <v>16</v>
      </c>
      <c r="R23" s="2" t="s">
        <v>62</v>
      </c>
    </row>
    <row r="24" spans="1:18" x14ac:dyDescent="0.25">
      <c r="A24" t="s">
        <v>19</v>
      </c>
      <c r="B24" s="1">
        <v>45330</v>
      </c>
      <c r="C24" s="1">
        <v>45341</v>
      </c>
      <c r="D24" t="s">
        <v>15</v>
      </c>
      <c r="E24">
        <v>2024</v>
      </c>
      <c r="F24">
        <v>2</v>
      </c>
      <c r="G24">
        <v>8</v>
      </c>
      <c r="H24">
        <v>6</v>
      </c>
      <c r="I24" s="2">
        <v>5</v>
      </c>
      <c r="J24" t="s">
        <v>20</v>
      </c>
      <c r="K24" t="s">
        <v>21</v>
      </c>
      <c r="L24" t="s">
        <v>17</v>
      </c>
      <c r="M24" t="s">
        <v>51</v>
      </c>
      <c r="N24">
        <v>86.43</v>
      </c>
      <c r="O24" s="2">
        <f>ApprovedTimeReport_001_202427[[#This Row],[CostRate]]/0.9075</f>
        <v>95.239669421487619</v>
      </c>
      <c r="P24" s="2">
        <f>ApprovedTimeReport_001_202427[[#This Row],[CostRate w/ Taxes]]*ApprovedTimeReport_001_202427[[#This Row],[Time Actual]]</f>
        <v>476.19834710743811</v>
      </c>
      <c r="Q24" t="s">
        <v>16</v>
      </c>
      <c r="R24" s="2" t="s">
        <v>62</v>
      </c>
    </row>
    <row r="25" spans="1:18" x14ac:dyDescent="0.25">
      <c r="A25" t="s">
        <v>19</v>
      </c>
      <c r="B25" s="1">
        <v>45329</v>
      </c>
      <c r="C25" s="1">
        <v>45341</v>
      </c>
      <c r="D25" t="s">
        <v>15</v>
      </c>
      <c r="E25">
        <v>2024</v>
      </c>
      <c r="F25">
        <v>2</v>
      </c>
      <c r="G25">
        <v>7</v>
      </c>
      <c r="H25">
        <v>6</v>
      </c>
      <c r="I25" s="2">
        <v>8</v>
      </c>
      <c r="J25" t="s">
        <v>20</v>
      </c>
      <c r="K25" t="s">
        <v>21</v>
      </c>
      <c r="L25" t="s">
        <v>17</v>
      </c>
      <c r="M25" t="s">
        <v>52</v>
      </c>
      <c r="N25">
        <v>86.43</v>
      </c>
      <c r="O25" s="2">
        <f>ApprovedTimeReport_001_202427[[#This Row],[CostRate]]/0.9075</f>
        <v>95.239669421487619</v>
      </c>
      <c r="P25" s="2">
        <f>ApprovedTimeReport_001_202427[[#This Row],[CostRate w/ Taxes]]*ApprovedTimeReport_001_202427[[#This Row],[Time Actual]]</f>
        <v>761.91735537190095</v>
      </c>
      <c r="Q25" t="s">
        <v>16</v>
      </c>
      <c r="R25" s="2" t="s">
        <v>62</v>
      </c>
    </row>
    <row r="26" spans="1:18" x14ac:dyDescent="0.25">
      <c r="A26" t="s">
        <v>19</v>
      </c>
      <c r="B26" s="1">
        <v>45328</v>
      </c>
      <c r="C26" s="1">
        <v>45341</v>
      </c>
      <c r="D26" t="s">
        <v>15</v>
      </c>
      <c r="E26">
        <v>2024</v>
      </c>
      <c r="F26">
        <v>2</v>
      </c>
      <c r="G26">
        <v>6</v>
      </c>
      <c r="H26">
        <v>6</v>
      </c>
      <c r="I26" s="2">
        <v>8</v>
      </c>
      <c r="J26" t="s">
        <v>20</v>
      </c>
      <c r="K26" t="s">
        <v>21</v>
      </c>
      <c r="L26" t="s">
        <v>17</v>
      </c>
      <c r="M26" t="s">
        <v>53</v>
      </c>
      <c r="N26">
        <v>86.43</v>
      </c>
      <c r="O26" s="2">
        <f>ApprovedTimeReport_001_202427[[#This Row],[CostRate]]/0.9075</f>
        <v>95.239669421487619</v>
      </c>
      <c r="P26" s="2">
        <f>ApprovedTimeReport_001_202427[[#This Row],[CostRate w/ Taxes]]*ApprovedTimeReport_001_202427[[#This Row],[Time Actual]]</f>
        <v>761.91735537190095</v>
      </c>
      <c r="Q26" t="s">
        <v>16</v>
      </c>
      <c r="R26" s="2" t="s">
        <v>62</v>
      </c>
    </row>
    <row r="27" spans="1:18" x14ac:dyDescent="0.25">
      <c r="A27" t="s">
        <v>19</v>
      </c>
      <c r="B27" s="1">
        <v>45327</v>
      </c>
      <c r="C27" s="1">
        <v>45341</v>
      </c>
      <c r="D27" t="s">
        <v>15</v>
      </c>
      <c r="E27">
        <v>2024</v>
      </c>
      <c r="F27">
        <v>2</v>
      </c>
      <c r="G27">
        <v>5</v>
      </c>
      <c r="H27">
        <v>6</v>
      </c>
      <c r="I27" s="2">
        <v>8</v>
      </c>
      <c r="J27" t="s">
        <v>20</v>
      </c>
      <c r="K27" t="s">
        <v>21</v>
      </c>
      <c r="L27" t="s">
        <v>17</v>
      </c>
      <c r="M27" t="s">
        <v>54</v>
      </c>
      <c r="N27">
        <v>86.43</v>
      </c>
      <c r="O27" s="2">
        <f>ApprovedTimeReport_001_202427[[#This Row],[CostRate]]/0.9075</f>
        <v>95.239669421487619</v>
      </c>
      <c r="P27" s="2">
        <f>ApprovedTimeReport_001_202427[[#This Row],[CostRate w/ Taxes]]*ApprovedTimeReport_001_202427[[#This Row],[Time Actual]]</f>
        <v>761.91735537190095</v>
      </c>
      <c r="Q27" t="s">
        <v>16</v>
      </c>
      <c r="R27" s="2" t="s">
        <v>62</v>
      </c>
    </row>
    <row r="28" spans="1:18" x14ac:dyDescent="0.25">
      <c r="A28" t="s">
        <v>19</v>
      </c>
      <c r="B28" s="1">
        <v>45324</v>
      </c>
      <c r="C28" s="1">
        <v>45341</v>
      </c>
      <c r="D28" t="s">
        <v>15</v>
      </c>
      <c r="E28">
        <v>2024</v>
      </c>
      <c r="F28">
        <v>2</v>
      </c>
      <c r="G28">
        <v>2</v>
      </c>
      <c r="H28">
        <v>5</v>
      </c>
      <c r="I28" s="2">
        <v>7</v>
      </c>
      <c r="J28" t="s">
        <v>20</v>
      </c>
      <c r="K28" t="s">
        <v>21</v>
      </c>
      <c r="L28" t="s">
        <v>17</v>
      </c>
      <c r="M28" t="s">
        <v>55</v>
      </c>
      <c r="N28">
        <v>86.43</v>
      </c>
      <c r="O28" s="2">
        <f>ApprovedTimeReport_001_202427[[#This Row],[CostRate]]/0.9075</f>
        <v>95.239669421487619</v>
      </c>
      <c r="P28" s="2">
        <f>ApprovedTimeReport_001_202427[[#This Row],[CostRate w/ Taxes]]*ApprovedTimeReport_001_202427[[#This Row],[Time Actual]]</f>
        <v>666.67768595041332</v>
      </c>
      <c r="Q28" t="s">
        <v>16</v>
      </c>
      <c r="R28" s="2" t="s">
        <v>62</v>
      </c>
    </row>
    <row r="29" spans="1:18" x14ac:dyDescent="0.25">
      <c r="A29" t="s">
        <v>19</v>
      </c>
      <c r="B29" s="1">
        <v>45323</v>
      </c>
      <c r="C29" s="1">
        <v>45341</v>
      </c>
      <c r="D29" t="s">
        <v>15</v>
      </c>
      <c r="E29">
        <v>2024</v>
      </c>
      <c r="F29">
        <v>2</v>
      </c>
      <c r="G29">
        <v>1</v>
      </c>
      <c r="H29">
        <v>5</v>
      </c>
      <c r="I29" s="2">
        <v>4</v>
      </c>
      <c r="J29" t="s">
        <v>20</v>
      </c>
      <c r="K29" t="s">
        <v>21</v>
      </c>
      <c r="L29" t="s">
        <v>17</v>
      </c>
      <c r="M29" t="s">
        <v>57</v>
      </c>
      <c r="N29">
        <v>86.43</v>
      </c>
      <c r="O29" s="2">
        <f>ApprovedTimeReport_001_202427[[#This Row],[CostRate]]/0.9075</f>
        <v>95.239669421487619</v>
      </c>
      <c r="P29" s="2">
        <f>ApprovedTimeReport_001_202427[[#This Row],[CostRate w/ Taxes]]*ApprovedTimeReport_001_202427[[#This Row],[Time Actual]]</f>
        <v>380.95867768595048</v>
      </c>
      <c r="Q29" t="s">
        <v>16</v>
      </c>
      <c r="R29" s="2" t="s">
        <v>62</v>
      </c>
    </row>
    <row r="30" spans="1:18" x14ac:dyDescent="0.25">
      <c r="A30" t="s">
        <v>29</v>
      </c>
      <c r="B30" s="1">
        <v>45343</v>
      </c>
      <c r="C30" s="1">
        <v>45356</v>
      </c>
      <c r="D30" t="s">
        <v>15</v>
      </c>
      <c r="E30">
        <v>2024</v>
      </c>
      <c r="F30">
        <v>2</v>
      </c>
      <c r="G30">
        <v>21</v>
      </c>
      <c r="H30">
        <v>8</v>
      </c>
      <c r="I30" s="2">
        <v>3</v>
      </c>
      <c r="J30" t="s">
        <v>20</v>
      </c>
      <c r="K30" t="s">
        <v>21</v>
      </c>
      <c r="L30" t="s">
        <v>17</v>
      </c>
      <c r="M30" t="s">
        <v>37</v>
      </c>
      <c r="N30">
        <v>86.43</v>
      </c>
      <c r="O30" s="2">
        <f>ApprovedTimeReport_001_202427[[#This Row],[CostRate]]/0.9075</f>
        <v>95.239669421487619</v>
      </c>
      <c r="P30" s="2">
        <f>ApprovedTimeReport_001_202427[[#This Row],[CostRate w/ Taxes]]*ApprovedTimeReport_001_202427[[#This Row],[Time Actual]]</f>
        <v>285.71900826446284</v>
      </c>
      <c r="Q30" t="s">
        <v>16</v>
      </c>
      <c r="R30" s="2" t="s">
        <v>62</v>
      </c>
    </row>
    <row r="31" spans="1:18" x14ac:dyDescent="0.25">
      <c r="A31" t="s">
        <v>29</v>
      </c>
      <c r="B31" s="1">
        <v>45338</v>
      </c>
      <c r="C31" s="1">
        <v>45341</v>
      </c>
      <c r="D31" t="s">
        <v>15</v>
      </c>
      <c r="E31">
        <v>2024</v>
      </c>
      <c r="F31">
        <v>2</v>
      </c>
      <c r="G31">
        <v>16</v>
      </c>
      <c r="H31">
        <v>7</v>
      </c>
      <c r="I31" s="2">
        <v>2</v>
      </c>
      <c r="J31" t="s">
        <v>20</v>
      </c>
      <c r="K31" t="s">
        <v>21</v>
      </c>
      <c r="L31" t="s">
        <v>17</v>
      </c>
      <c r="M31" t="s">
        <v>42</v>
      </c>
      <c r="N31">
        <v>86.43</v>
      </c>
      <c r="O31" s="2">
        <f>ApprovedTimeReport_001_202427[[#This Row],[CostRate]]/0.9075</f>
        <v>95.239669421487619</v>
      </c>
      <c r="P31" s="2">
        <f>ApprovedTimeReport_001_202427[[#This Row],[CostRate w/ Taxes]]*ApprovedTimeReport_001_202427[[#This Row],[Time Actual]]</f>
        <v>190.47933884297524</v>
      </c>
      <c r="Q31" t="s">
        <v>16</v>
      </c>
      <c r="R31" s="2" t="s">
        <v>62</v>
      </c>
    </row>
    <row r="32" spans="1:18" x14ac:dyDescent="0.25">
      <c r="A32" t="s">
        <v>29</v>
      </c>
      <c r="B32" s="1">
        <v>45337</v>
      </c>
      <c r="C32" s="1">
        <v>45341</v>
      </c>
      <c r="D32" t="s">
        <v>15</v>
      </c>
      <c r="E32">
        <v>2024</v>
      </c>
      <c r="F32">
        <v>2</v>
      </c>
      <c r="G32">
        <v>15</v>
      </c>
      <c r="H32">
        <v>7</v>
      </c>
      <c r="I32" s="2">
        <v>2</v>
      </c>
      <c r="J32" t="s">
        <v>20</v>
      </c>
      <c r="K32" t="s">
        <v>21</v>
      </c>
      <c r="L32" t="s">
        <v>17</v>
      </c>
      <c r="M32" t="s">
        <v>43</v>
      </c>
      <c r="N32">
        <v>86.43</v>
      </c>
      <c r="O32" s="2">
        <f>ApprovedTimeReport_001_202427[[#This Row],[CostRate]]/0.9075</f>
        <v>95.239669421487619</v>
      </c>
      <c r="P32" s="2">
        <f>ApprovedTimeReport_001_202427[[#This Row],[CostRate w/ Taxes]]*ApprovedTimeReport_001_202427[[#This Row],[Time Actual]]</f>
        <v>190.47933884297524</v>
      </c>
      <c r="Q32" t="s">
        <v>16</v>
      </c>
      <c r="R32" s="2" t="s">
        <v>62</v>
      </c>
    </row>
    <row r="33" spans="1:18" x14ac:dyDescent="0.25">
      <c r="A33" t="s">
        <v>29</v>
      </c>
      <c r="B33" s="1">
        <v>45331</v>
      </c>
      <c r="C33" s="1">
        <v>45341</v>
      </c>
      <c r="D33" t="s">
        <v>15</v>
      </c>
      <c r="E33">
        <v>2024</v>
      </c>
      <c r="F33">
        <v>2</v>
      </c>
      <c r="G33">
        <v>9</v>
      </c>
      <c r="H33">
        <v>6</v>
      </c>
      <c r="I33" s="2">
        <v>2</v>
      </c>
      <c r="J33" t="s">
        <v>20</v>
      </c>
      <c r="K33" t="s">
        <v>21</v>
      </c>
      <c r="L33" t="s">
        <v>17</v>
      </c>
      <c r="M33" t="s">
        <v>47</v>
      </c>
      <c r="N33">
        <v>86.43</v>
      </c>
      <c r="O33" s="2">
        <f>ApprovedTimeReport_001_202427[[#This Row],[CostRate]]/0.9075</f>
        <v>95.239669421487619</v>
      </c>
      <c r="P33" s="2">
        <f>ApprovedTimeReport_001_202427[[#This Row],[CostRate w/ Taxes]]*ApprovedTimeReport_001_202427[[#This Row],[Time Actual]]</f>
        <v>190.47933884297524</v>
      </c>
      <c r="Q33" t="s">
        <v>16</v>
      </c>
      <c r="R33" s="2" t="s">
        <v>62</v>
      </c>
    </row>
    <row r="34" spans="1:18" x14ac:dyDescent="0.25">
      <c r="A34" t="s">
        <v>29</v>
      </c>
      <c r="B34" s="1">
        <v>45330</v>
      </c>
      <c r="C34" s="1">
        <v>45341</v>
      </c>
      <c r="D34" t="s">
        <v>15</v>
      </c>
      <c r="E34">
        <v>2024</v>
      </c>
      <c r="F34">
        <v>2</v>
      </c>
      <c r="G34">
        <v>8</v>
      </c>
      <c r="H34">
        <v>6</v>
      </c>
      <c r="I34" s="2">
        <v>2</v>
      </c>
      <c r="J34" t="s">
        <v>20</v>
      </c>
      <c r="K34" t="s">
        <v>21</v>
      </c>
      <c r="L34" t="s">
        <v>17</v>
      </c>
      <c r="M34" t="s">
        <v>50</v>
      </c>
      <c r="N34">
        <v>86.43</v>
      </c>
      <c r="O34" s="2">
        <f>ApprovedTimeReport_001_202427[[#This Row],[CostRate]]/0.9075</f>
        <v>95.239669421487619</v>
      </c>
      <c r="P34" s="2">
        <f>ApprovedTimeReport_001_202427[[#This Row],[CostRate w/ Taxes]]*ApprovedTimeReport_001_202427[[#This Row],[Time Actual]]</f>
        <v>190.47933884297524</v>
      </c>
      <c r="Q34" t="s">
        <v>16</v>
      </c>
      <c r="R34" s="2" t="s">
        <v>62</v>
      </c>
    </row>
    <row r="35" spans="1:18" x14ac:dyDescent="0.25">
      <c r="A35" t="s">
        <v>29</v>
      </c>
      <c r="B35" s="1">
        <v>45323</v>
      </c>
      <c r="C35" s="1">
        <v>45341</v>
      </c>
      <c r="D35" t="s">
        <v>15</v>
      </c>
      <c r="E35">
        <v>2024</v>
      </c>
      <c r="F35">
        <v>2</v>
      </c>
      <c r="G35">
        <v>1</v>
      </c>
      <c r="H35">
        <v>5</v>
      </c>
      <c r="I35" s="2">
        <v>2</v>
      </c>
      <c r="J35" t="s">
        <v>20</v>
      </c>
      <c r="K35" t="s">
        <v>21</v>
      </c>
      <c r="L35" t="s">
        <v>17</v>
      </c>
      <c r="M35" t="s">
        <v>58</v>
      </c>
      <c r="N35">
        <v>86.43</v>
      </c>
      <c r="O35" s="2">
        <f>ApprovedTimeReport_001_202427[[#This Row],[CostRate]]/0.9075</f>
        <v>95.239669421487619</v>
      </c>
      <c r="P35" s="2">
        <f>ApprovedTimeReport_001_202427[[#This Row],[CostRate w/ Taxes]]*ApprovedTimeReport_001_202427[[#This Row],[Time Actual]]</f>
        <v>190.47933884297524</v>
      </c>
      <c r="Q35" t="s">
        <v>16</v>
      </c>
      <c r="R35" s="2" t="s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0 k 1 n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0 k 1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N Z 1 j r o / L Q x w E A A K o D A A A T A B w A R m 9 y b X V s Y X M v U 2 V j d G l v b j E u b S C i G A A o o B Q A A A A A A A A A A A A A A A A A A A A A A A A A A A C N U 9 G O 0 k A U f S f h H 2 7 q C y R N A 2 R d j a Q P 2 E o k U b J C 1 4 1 Z D B m m V z t h O r e Z u U U J 2 e / x Q / w x p + B G t G j s y 0 z O 6 b 3 n n N t b h 5 I V G V i e z u G 4 2 + l 2 X C E s 5 j C p K k s 7 z D N V 4 g I r s r w e D I b r 0 W B 0 N X o G M W j k b g f 8 M y X D 6 I H E 7 a K U Z F 2 i 4 d 5 U a Y y S h j H s e k H y Y n X r 0 L r V e 5 J b Y d a D 4 S q l L 0 a T y N 3 q n 0 q R d L u g H 9 6 n q F W p G G 0 c j I M Q E t J 1 a V w 8 f B 7 C K y M p V + Z z f P 3 U 1 4 X w r i b G J e 8 1 x r + u 0 Z w M f u y H J 8 9 P g l s n L A i 4 s V 5 U W Q F v l C k E S C o J E r H B 7 9 + E L i j w s T K x 8 d U 3 1 j O M r 1 H k P k b v m D m E + 5 / w R O u l F F p Y F 7 O t z 2 U m 2 l v 2 S p m q z r p l V h j 3 i W x 5 i p H t K 3 S 9 / / U U H g 7 B t D Y G 9 S z 1 k 2 B f D I x f + S G E Q 3 B H d g u p Y H x k c n 8 / M g 0 I z Y i X B S K 3 6 C S 5 0 O 0 D C u v B m e H r q 6 h x e U T f + v B F G 0 7 F v g 3 e I W 7 b a G M D J p J r o R 8 1 T V 1 u 0 J 6 s U F k J s 2 + 5 W a C j 2 k q E u S i x z Z J u g 7 5 V s 4 7 u A u F 4 c T a m M / m X S m u / T X 9 h k 9 o x l W g v m 5 i Z H S n p / 5 4 / P w H 7 x O d v w P z Y 8 r c G D / 1 u R 5 m L m z P + A V B L A Q I t A B Q A A g A I A N J N Z 1 g / t K f k p A A A A P Y A A A A S A A A A A A A A A A A A A A A A A A A A A A B D b 2 5 m a W c v U G F j a 2 F n Z S 5 4 b W x Q S w E C L Q A U A A I A C A D S T W d Y D 8 r p q 6 Q A A A D p A A A A E w A A A A A A A A A A A A A A A A D w A A A A W 0 N v b n R l b n R f V H l w Z X N d L n h t b F B L A Q I t A B Q A A g A I A N J N Z 1 j r o / L Q x w E A A K o D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W A A A A A A A A 9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x X z I w M j Q y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M z F k Y T g 0 L T A 0 M D Y t N D k y O S 0 4 M z J h L T R i N G Z k M D V h M m V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y b 3 Z l Z F R p b W V S Z X B v c n R f M D A x X z I w M j Q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3 V D E y O j Q 2 O j M 3 L j k 2 N D U x N D V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F f M j A y N D I 3 L 0 F 1 d G 9 S Z W 1 v d m V k Q 2 9 s d W 1 u c z E u e 0 Z 1 b m 5 l b E l E L D B 9 J n F 1 b 3 Q 7 L C Z x d W 9 0 O 1 N l Y 3 R p b 2 4 x L 0 F w c H J v d m V k V G l t Z V J l c G 9 y d F 8 w M D F f M j A y N D I 3 L 0 F 1 d G 9 S Z W 1 v d m V k Q 2 9 s d W 1 u c z E u e 1 d v c m s g R G F 0 Z S w x f S Z x d W 9 0 O y w m c X V v d D t T Z W N 0 a W 9 u M S 9 B c H B y b 3 Z l Z F R p b W V S Z X B v c n R f M D A x X z I w M j Q y N y 9 B d X R v U m V t b 3 Z l Z E N v b H V t b n M x L n t E Y X R l I F R p b W V T a G V l d C w y f S Z x d W 9 0 O y w m c X V v d D t T Z W N 0 a W 9 u M S 9 B c H B y b 3 Z l Z F R p b W V S Z X B v c n R f M D A x X z I w M j Q y N y 9 B d X R v U m V t b 3 Z l Z E N v b H V t b n M x L n t D Q 0 l E L D N 9 J n F 1 b 3 Q 7 L C Z x d W 9 0 O 1 N l Y 3 R p b 2 4 x L 0 F w c H J v d m V k V G l t Z V J l c G 9 y d F 8 w M D F f M j A y N D I 3 L 0 F 1 d G 9 S Z W 1 v d m V k Q 2 9 s d W 1 u c z E u e 1 l l Y X I s N H 0 m c X V v d D s s J n F 1 b 3 Q 7 U 2 V j d G l v b j E v Q X B w c m 9 2 Z W R U a W 1 l U m V w b 3 J 0 X z A w M V 8 y M D I 0 M j c v Q X V 0 b 1 J l b W 9 2 Z W R D b 2 x 1 b W 5 z M S 5 7 T W 9 u d G g s N X 0 m c X V v d D s s J n F 1 b 3 Q 7 U 2 V j d G l v b j E v Q X B w c m 9 2 Z W R U a W 1 l U m V w b 3 J 0 X z A w M V 8 y M D I 0 M j c v Q X V 0 b 1 J l b W 9 2 Z W R D b 2 x 1 b W 5 z M S 5 7 R G F 5 L D Z 9 J n F 1 b 3 Q 7 L C Z x d W 9 0 O 1 N l Y 3 R p b 2 4 x L 0 F w c H J v d m V k V G l t Z V J l c G 9 y d F 8 w M D F f M j A y N D I 3 L 0 F 1 d G 9 S Z W 1 v d m V k Q 2 9 s d W 1 u c z E u e 1 d l Z W s s N 3 0 m c X V v d D s s J n F 1 b 3 Q 7 U 2 V j d G l v b j E v Q X B w c m 9 2 Z W R U a W 1 l U m V w b 3 J 0 X z A w M V 8 y M D I 0 M j c v Q X V 0 b 1 J l b W 9 2 Z W R D b 2 x 1 b W 5 z M S 5 7 V G l t Z S B B Y 3 R 1 Y W w s O H 0 m c X V v d D s s J n F 1 b 3 Q 7 U 2 V j d G l v b j E v Q X B w c m 9 2 Z W R U a W 1 l U m V w b 3 J 0 X z A w M V 8 y M D I 0 M j c v Q X V 0 b 1 J l b W 9 2 Z W R D b 2 x 1 b W 5 z M S 5 7 Q 2 9 t c G F u e S w 5 f S Z x d W 9 0 O y w m c X V v d D t T Z W N 0 a W 9 u M S 9 B c H B y b 3 Z l Z F R p b W V S Z X B v c n R f M D A x X z I w M j Q y N y 9 B d X R v U m V t b 3 Z l Z E N v b H V t b n M x L n t S Z X N v d X J j Z S B O Y W 1 l L D E w f S Z x d W 9 0 O y w m c X V v d D t T Z W N 0 a W 9 u M S 9 B c H B y b 3 Z l Z F R p b W V S Z X B v c n R f M D A x X z I w M j Q y N y 9 B d X R v U m V t b 3 Z l Z E N v b H V t b n M x L n t S b 2 x l L D E x f S Z x d W 9 0 O y w m c X V v d D t T Z W N 0 a W 9 u M S 9 B c H B y b 3 Z l Z F R p b W V S Z X B v c n R f M D A x X z I w M j Q y N y 9 B d X R v U m V t b 3 Z l Z E N v b H V t b n M x L n t D b 2 1 t Z W 5 0 c y w x M n 0 m c X V v d D s s J n F 1 b 3 Q 7 U 2 V j d G l v b j E v Q X B w c m 9 2 Z W R U a W 1 l U m V w b 3 J 0 X z A w M V 8 y M D I 0 M j c v Q X V 0 b 1 J l b W 9 2 Z W R D b 2 x 1 b W 5 z M S 5 7 Q 2 9 z d F J h d G U s M T N 9 J n F 1 b 3 Q 7 L C Z x d W 9 0 O 1 N l Y 3 R p b 2 4 x L 0 F w c H J v d m V k V G l t Z V J l c G 9 y d F 8 w M D F f M j A y N D I 3 L 0 F 1 d G 9 S Z W 1 v d m V k Q 2 9 s d W 1 u c z E u e 0 J p b G x p b m d S Y X R l L D E 0 f S Z x d W 9 0 O y w m c X V v d D t T Z W N 0 a W 9 u M S 9 B c H B y b 3 Z l Z F R p b W V S Z X B v c n R f M D A x X z I w M j Q y N y 9 B d X R v U m V t b 3 Z l Z E N v b H V t b n M x L n t D d X N 0 b 2 1 l c i B O Y W 1 l L D E 1 f S Z x d W 9 0 O y w m c X V v d D t T Z W N 0 a W 9 u M S 9 B c H B y b 3 Z l Z F R p b W V S Z X B v c n R f M D A x X z I w M j Q y N y 9 B d X R v U m V t b 3 Z l Z E N v b H V t b n M x L n t J b n Z v a W N l Z C B E Y X R l L D E 2 f S Z x d W 9 0 O y w m c X V v d D t T Z W N 0 a W 9 u M S 9 B c H B y b 3 Z l Z F R p b W V S Z X B v c n R f M D A x X z I w M j Q y N y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F f M j A y N D I 3 L 0 F 1 d G 9 S Z W 1 v d m V k Q 2 9 s d W 1 u c z E u e 0 Z 1 b m 5 l b E l E L D B 9 J n F 1 b 3 Q 7 L C Z x d W 9 0 O 1 N l Y 3 R p b 2 4 x L 0 F w c H J v d m V k V G l t Z V J l c G 9 y d F 8 w M D F f M j A y N D I 3 L 0 F 1 d G 9 S Z W 1 v d m V k Q 2 9 s d W 1 u c z E u e 1 d v c m s g R G F 0 Z S w x f S Z x d W 9 0 O y w m c X V v d D t T Z W N 0 a W 9 u M S 9 B c H B y b 3 Z l Z F R p b W V S Z X B v c n R f M D A x X z I w M j Q y N y 9 B d X R v U m V t b 3 Z l Z E N v b H V t b n M x L n t E Y X R l I F R p b W V T a G V l d C w y f S Z x d W 9 0 O y w m c X V v d D t T Z W N 0 a W 9 u M S 9 B c H B y b 3 Z l Z F R p b W V S Z X B v c n R f M D A x X z I w M j Q y N y 9 B d X R v U m V t b 3 Z l Z E N v b H V t b n M x L n t D Q 0 l E L D N 9 J n F 1 b 3 Q 7 L C Z x d W 9 0 O 1 N l Y 3 R p b 2 4 x L 0 F w c H J v d m V k V G l t Z V J l c G 9 y d F 8 w M D F f M j A y N D I 3 L 0 F 1 d G 9 S Z W 1 v d m V k Q 2 9 s d W 1 u c z E u e 1 l l Y X I s N H 0 m c X V v d D s s J n F 1 b 3 Q 7 U 2 V j d G l v b j E v Q X B w c m 9 2 Z W R U a W 1 l U m V w b 3 J 0 X z A w M V 8 y M D I 0 M j c v Q X V 0 b 1 J l b W 9 2 Z W R D b 2 x 1 b W 5 z M S 5 7 T W 9 u d G g s N X 0 m c X V v d D s s J n F 1 b 3 Q 7 U 2 V j d G l v b j E v Q X B w c m 9 2 Z W R U a W 1 l U m V w b 3 J 0 X z A w M V 8 y M D I 0 M j c v Q X V 0 b 1 J l b W 9 2 Z W R D b 2 x 1 b W 5 z M S 5 7 R G F 5 L D Z 9 J n F 1 b 3 Q 7 L C Z x d W 9 0 O 1 N l Y 3 R p b 2 4 x L 0 F w c H J v d m V k V G l t Z V J l c G 9 y d F 8 w M D F f M j A y N D I 3 L 0 F 1 d G 9 S Z W 1 v d m V k Q 2 9 s d W 1 u c z E u e 1 d l Z W s s N 3 0 m c X V v d D s s J n F 1 b 3 Q 7 U 2 V j d G l v b j E v Q X B w c m 9 2 Z W R U a W 1 l U m V w b 3 J 0 X z A w M V 8 y M D I 0 M j c v Q X V 0 b 1 J l b W 9 2 Z W R D b 2 x 1 b W 5 z M S 5 7 V G l t Z S B B Y 3 R 1 Y W w s O H 0 m c X V v d D s s J n F 1 b 3 Q 7 U 2 V j d G l v b j E v Q X B w c m 9 2 Z W R U a W 1 l U m V w b 3 J 0 X z A w M V 8 y M D I 0 M j c v Q X V 0 b 1 J l b W 9 2 Z W R D b 2 x 1 b W 5 z M S 5 7 Q 2 9 t c G F u e S w 5 f S Z x d W 9 0 O y w m c X V v d D t T Z W N 0 a W 9 u M S 9 B c H B y b 3 Z l Z F R p b W V S Z X B v c n R f M D A x X z I w M j Q y N y 9 B d X R v U m V t b 3 Z l Z E N v b H V t b n M x L n t S Z X N v d X J j Z S B O Y W 1 l L D E w f S Z x d W 9 0 O y w m c X V v d D t T Z W N 0 a W 9 u M S 9 B c H B y b 3 Z l Z F R p b W V S Z X B v c n R f M D A x X z I w M j Q y N y 9 B d X R v U m V t b 3 Z l Z E N v b H V t b n M x L n t S b 2 x l L D E x f S Z x d W 9 0 O y w m c X V v d D t T Z W N 0 a W 9 u M S 9 B c H B y b 3 Z l Z F R p b W V S Z X B v c n R f M D A x X z I w M j Q y N y 9 B d X R v U m V t b 3 Z l Z E N v b H V t b n M x L n t D b 2 1 t Z W 5 0 c y w x M n 0 m c X V v d D s s J n F 1 b 3 Q 7 U 2 V j d G l v b j E v Q X B w c m 9 2 Z W R U a W 1 l U m V w b 3 J 0 X z A w M V 8 y M D I 0 M j c v Q X V 0 b 1 J l b W 9 2 Z W R D b 2 x 1 b W 5 z M S 5 7 Q 2 9 z d F J h d G U s M T N 9 J n F 1 b 3 Q 7 L C Z x d W 9 0 O 1 N l Y 3 R p b 2 4 x L 0 F w c H J v d m V k V G l t Z V J l c G 9 y d F 8 w M D F f M j A y N D I 3 L 0 F 1 d G 9 S Z W 1 v d m V k Q 2 9 s d W 1 u c z E u e 0 J p b G x p b m d S Y X R l L D E 0 f S Z x d W 9 0 O y w m c X V v d D t T Z W N 0 a W 9 u M S 9 B c H B y b 3 Z l Z F R p b W V S Z X B v c n R f M D A x X z I w M j Q y N y 9 B d X R v U m V t b 3 Z l Z E N v b H V t b n M x L n t D d X N 0 b 2 1 l c i B O Y W 1 l L D E 1 f S Z x d W 9 0 O y w m c X V v d D t T Z W N 0 a W 9 u M S 9 B c H B y b 3 Z l Z F R p b W V S Z X B v c n R f M D A x X z I w M j Q y N y 9 B d X R v U m V t b 3 Z l Z E N v b H V t b n M x L n t J b n Z v a W N l Z C B E Y X R l L D E 2 f S Z x d W 9 0 O y w m c X V v d D t T Z W N 0 a W 9 u M S 9 B c H B y b 3 Z l Z F R p b W V S Z X B v c n R f M D A x X z I w M j Q y N y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F f M j A y N D I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M j c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M j c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9 l y 0 E i B U a j E Z 4 k F W T V n Q A A A A A C A A A A A A A Q Z g A A A A E A A C A A A A A N J L 9 e E R 9 O u / / A r 5 u k O S J L r q x s 1 u 7 U i 0 m j e 8 b c M 7 W A b A A A A A A O g A A A A A I A A C A A A A B 7 d l T s / r F 7 C S g c 6 D A 7 I + j 3 R h H O K I F 6 I c 3 K v 1 S r b / V X 8 F A A A A C V W 9 q z G + Q M + w E Y p i 2 + n m s H n l / H h Y Z 3 S D Q a n n H z H z Q K z a g B m + A n y 9 P v C m k 3 b 6 p 0 R A d l o r k 9 y m r / T K 7 s J r w r 4 h + q k G + S I t 6 7 E z M e w o i J i 6 1 4 3 E A A A A D 0 4 9 b Z U v t + i G m V j + l L S W m l Z f q n E 2 l d x n E L c n T c o H h M q 2 k j w 9 / H d z D d N R / G 6 6 Y C 5 4 S A W y F N / G f i I C b p X I 5 n b s P S < / D a t a M a s h u p > 
</file>

<file path=customXml/itemProps1.xml><?xml version="1.0" encoding="utf-8"?>
<ds:datastoreItem xmlns:ds="http://schemas.openxmlformats.org/officeDocument/2006/customXml" ds:itemID="{25306793-272E-44AD-AB06-9391DD858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Cost</vt:lpstr>
      <vt:lpstr>Fevereiro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Miranda</dc:creator>
  <cp:lastModifiedBy>Enzo Wazen</cp:lastModifiedBy>
  <dcterms:created xsi:type="dcterms:W3CDTF">2024-03-07T12:46:22Z</dcterms:created>
  <dcterms:modified xsi:type="dcterms:W3CDTF">2024-03-08T18:10:27Z</dcterms:modified>
</cp:coreProperties>
</file>